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TION GENERALE\SERVICES GENERAUX\CRAC\SEV Vienne\2022\DCR\"/>
    </mc:Choice>
  </mc:AlternateContent>
  <xr:revisionPtr revIDLastSave="0" documentId="13_ncr:1_{AC655E44-D7FA-4F2A-9D32-47AB798BA3E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TI0AP" sheetId="4" r:id="rId1"/>
    <sheet name="TIOBP" sheetId="3" r:id="rId2"/>
    <sheet name="TI1" sheetId="5" r:id="rId3"/>
    <sheet name="TI2" sheetId="8" r:id="rId4"/>
    <sheet name="TI3" sheetId="7" r:id="rId5"/>
    <sheet name="TI4" sheetId="6" r:id="rId6"/>
    <sheet name="TI5" sheetId="2" r:id="rId7"/>
  </sheets>
  <definedNames>
    <definedName name="_xlnm._FilterDatabase" localSheetId="0" hidden="1">TI0AP!$A$10:$I$217</definedName>
    <definedName name="_xlnm._FilterDatabase" localSheetId="2" hidden="1">'TI1'!$A$12:$H$12</definedName>
    <definedName name="_xlnm._FilterDatabase" localSheetId="3" hidden="1">'TI2'!$A$11:$I$386</definedName>
    <definedName name="_xlnm._FilterDatabase" localSheetId="5" hidden="1">'TI4'!$A$14:$M$14</definedName>
    <definedName name="_xlnm._FilterDatabase" localSheetId="1" hidden="1">TIOBP!$A$10:$I$126</definedName>
    <definedName name="_xlnm.Print_Titles" localSheetId="0">TI0AP!$7:$10</definedName>
    <definedName name="_xlnm.Print_Titles" localSheetId="3">'TI2'!$8:$11</definedName>
    <definedName name="_xlnm.Print_Titles" localSheetId="1">TIOBP!$7:$10</definedName>
    <definedName name="_xlnm.Print_Area" localSheetId="2">'TI1'!$A$1:$I$36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F12" i="5"/>
  <c r="P291" i="8"/>
  <c r="G10" i="4"/>
  <c r="H28" i="7"/>
  <c r="H29" i="7"/>
  <c r="H30" i="7"/>
  <c r="H31" i="7"/>
  <c r="H32" i="7"/>
  <c r="H228" i="8"/>
  <c r="F10" i="4"/>
  <c r="H24" i="7"/>
  <c r="H25" i="7"/>
  <c r="H26" i="7"/>
  <c r="H27" i="7"/>
  <c r="D14" i="6"/>
  <c r="H19" i="7"/>
  <c r="H20" i="7"/>
  <c r="H21" i="7"/>
  <c r="H22" i="7"/>
  <c r="H23" i="7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27" i="3"/>
  <c r="B11" i="3"/>
  <c r="H17" i="7"/>
  <c r="H18" i="7"/>
  <c r="H16" i="7"/>
  <c r="H15" i="7"/>
  <c r="G12" i="5"/>
  <c r="H12" i="5"/>
  <c r="E12" i="5"/>
  <c r="D12" i="5"/>
  <c r="B12" i="5"/>
  <c r="F10" i="3"/>
  <c r="E10" i="3"/>
  <c r="H58" i="7"/>
</calcChain>
</file>

<file path=xl/sharedStrings.xml><?xml version="1.0" encoding="utf-8"?>
<sst xmlns="http://schemas.openxmlformats.org/spreadsheetml/2006/main" count="4135" uniqueCount="570">
  <si>
    <t>L’Inventaire technique des ouvrages concédés</t>
  </si>
  <si>
    <t>Les stockages, les réseaux de distribution et leurs équipements</t>
  </si>
  <si>
    <t>L’inventaire technique des ouvrages de stockage</t>
  </si>
  <si>
    <t>Communes</t>
  </si>
  <si>
    <t>Localisation</t>
  </si>
  <si>
    <t>Année</t>
  </si>
  <si>
    <t>Contenance</t>
  </si>
  <si>
    <t>Situation</t>
  </si>
  <si>
    <t>Ouvrage concédé ou propriété de l’exploitant</t>
  </si>
  <si>
    <t>d’implantation</t>
  </si>
  <si>
    <t>(en kg)</t>
  </si>
  <si>
    <t>(apparente ou non)</t>
  </si>
  <si>
    <t>L’inventaire technique des ouvrages de stockage classés ICPE à la rubrique 1412</t>
  </si>
  <si>
    <t>Date de déclaration du stockage</t>
  </si>
  <si>
    <t xml:space="preserve">Auprès de la préfecture de </t>
  </si>
  <si>
    <t>Date du récépissé  de déclaration</t>
  </si>
  <si>
    <t xml:space="preserve">TI1 P </t>
  </si>
  <si>
    <t>…</t>
  </si>
  <si>
    <t>Répartition des quantités par communes</t>
  </si>
  <si>
    <t>INSEE</t>
  </si>
  <si>
    <t>L’inventaire technique des réseaux</t>
  </si>
  <si>
    <t>Pression d’exploitation</t>
  </si>
  <si>
    <t>Matériau</t>
  </si>
  <si>
    <t xml:space="preserve">Diamètre </t>
  </si>
  <si>
    <t xml:space="preserve">Longueur </t>
  </si>
  <si>
    <t>de pose</t>
  </si>
  <si>
    <t>(mm)</t>
  </si>
  <si>
    <t>(mètres)</t>
  </si>
  <si>
    <t>mpa</t>
  </si>
  <si>
    <t>Pe</t>
  </si>
  <si>
    <t xml:space="preserve">TI3 P- </t>
  </si>
  <si>
    <t xml:space="preserve">Nombre de robinets et vannes </t>
  </si>
  <si>
    <t>TOTAL</t>
  </si>
  <si>
    <t>* en fonction de la priorité d’obturation ou d’exploitation</t>
  </si>
  <si>
    <t xml:space="preserve">TI4 P </t>
  </si>
  <si>
    <t>Canalisations en acier au 31 décembre</t>
  </si>
  <si>
    <t>Ouvrages de Protection cathodique active installés</t>
  </si>
  <si>
    <t>Protection cathodique active assurée</t>
  </si>
  <si>
    <t>sur le(s) territoire(s) concédé(s)</t>
  </si>
  <si>
    <t>hors de la concession</t>
  </si>
  <si>
    <t>Linéaire</t>
  </si>
  <si>
    <t>Nombre de points de mesure du potentiel électrolytique</t>
  </si>
  <si>
    <t xml:space="preserve">Non protégé </t>
  </si>
  <si>
    <t>Nombre  postes  drainage</t>
  </si>
  <si>
    <t>Nombre  postes</t>
  </si>
  <si>
    <t>Nombre anodes</t>
  </si>
  <si>
    <t>par  ouvrages  transport</t>
  </si>
  <si>
    <t>par concession DP contigüe</t>
  </si>
  <si>
    <t>total</t>
  </si>
  <si>
    <t xml:space="preserve"> soutirage</t>
  </si>
  <si>
    <t>(a)</t>
  </si>
  <si>
    <t xml:space="preserve">(b) </t>
  </si>
  <si>
    <t>[m]</t>
  </si>
  <si>
    <t xml:space="preserve">Pression d’exploit. </t>
  </si>
  <si>
    <t>Répartition par communes</t>
  </si>
  <si>
    <t>TI5 P–</t>
  </si>
  <si>
    <t>Quantité</t>
  </si>
  <si>
    <t>Ouvrage(s) concerné(s)</t>
  </si>
  <si>
    <t xml:space="preserve">Technique de communication </t>
  </si>
  <si>
    <r>
      <t xml:space="preserve">Capacité stockage    </t>
    </r>
    <r>
      <rPr>
        <b/>
        <i/>
        <sz val="8"/>
        <color indexed="23"/>
        <rFont val="Calibri"/>
        <family val="2"/>
      </rPr>
      <t>(en kg)</t>
    </r>
  </si>
  <si>
    <r>
      <t xml:space="preserve">Détenteurs D.P </t>
    </r>
    <r>
      <rPr>
        <b/>
        <i/>
        <sz val="9"/>
        <color indexed="23"/>
        <rFont val="Calibri"/>
        <family val="2"/>
      </rPr>
      <t>(préciser la pression en amont et en aval des ouvrages)</t>
    </r>
  </si>
  <si>
    <r>
      <t>(a)</t>
    </r>
    <r>
      <rPr>
        <i/>
        <sz val="7"/>
        <color indexed="23"/>
        <rFont val="Times New Roman"/>
        <family val="1"/>
      </rPr>
      <t xml:space="preserve">      </t>
    </r>
    <r>
      <rPr>
        <i/>
        <sz val="7"/>
        <color indexed="23"/>
        <rFont val="Calibri"/>
        <family val="2"/>
      </rPr>
      <t xml:space="preserve">Indiquer les coordonnées du PITD ou s’effectue la liaison </t>
    </r>
  </si>
  <si>
    <r>
      <t>(b)</t>
    </r>
    <r>
      <rPr>
        <i/>
        <sz val="7"/>
        <color indexed="23"/>
        <rFont val="Times New Roman"/>
        <family val="1"/>
      </rPr>
      <t xml:space="preserve">      </t>
    </r>
    <r>
      <rPr>
        <i/>
        <sz val="7"/>
        <color indexed="23"/>
        <rFont val="Calibri"/>
        <family val="2"/>
      </rPr>
      <t xml:space="preserve">Indiquer le nom de la commune ou de la concession </t>
    </r>
  </si>
  <si>
    <t>Commune</t>
  </si>
  <si>
    <t>n° DSP</t>
  </si>
  <si>
    <t>1 ligne par cuve de propane</t>
  </si>
  <si>
    <t>pression amont/pression aval   67/8</t>
  </si>
  <si>
    <t>pression amont/pression aval                                            67/4</t>
  </si>
  <si>
    <r>
      <t>pression amont/pression aval</t>
    </r>
    <r>
      <rPr>
        <b/>
        <i/>
        <sz val="10"/>
        <color indexed="23"/>
        <rFont val="Calibri"/>
        <family val="2"/>
      </rPr>
      <t xml:space="preserve">          8/4</t>
    </r>
  </si>
  <si>
    <t>autres pressions</t>
  </si>
  <si>
    <t>Voir extraction faite par SOREGIES</t>
  </si>
  <si>
    <t>400 m</t>
  </si>
  <si>
    <t>Exemple</t>
  </si>
  <si>
    <t>xx</t>
  </si>
  <si>
    <t>200x/x</t>
  </si>
  <si>
    <t xml:space="preserve"> </t>
  </si>
  <si>
    <t xml:space="preserve">(préciser la classification*) </t>
  </si>
  <si>
    <t>(1) pas de classification par SOREGIES à notre connaissance</t>
  </si>
  <si>
    <t>1 ligne par équipement</t>
  </si>
  <si>
    <t>Enterrée</t>
  </si>
  <si>
    <t>concédé</t>
  </si>
  <si>
    <t xml:space="preserve">Toutes les citernes sont téléjaugées </t>
  </si>
  <si>
    <t>ADRIERS</t>
  </si>
  <si>
    <t>ANTIGNY</t>
  </si>
  <si>
    <t>ANTRAN</t>
  </si>
  <si>
    <t>ASLONNES</t>
  </si>
  <si>
    <t>AVAILLES LIMOUZINE</t>
  </si>
  <si>
    <t>BEAUMONT</t>
  </si>
  <si>
    <t>BENASSAY</t>
  </si>
  <si>
    <t>BERUGES</t>
  </si>
  <si>
    <t>BEUXES</t>
  </si>
  <si>
    <t>BIGNOUX</t>
  </si>
  <si>
    <t>BONNES</t>
  </si>
  <si>
    <t>BONNEUIL MATOURS</t>
  </si>
  <si>
    <t>BRION</t>
  </si>
  <si>
    <t>BRUX</t>
  </si>
  <si>
    <t>CERNAY</t>
  </si>
  <si>
    <t>CHALANDRAY</t>
  </si>
  <si>
    <t>CHAMPIGNY LE SEC</t>
  </si>
  <si>
    <t>CHARRAIS</t>
  </si>
  <si>
    <t>CHARROUX</t>
  </si>
  <si>
    <t>CHATAIN</t>
  </si>
  <si>
    <t>CHATEAU LARCHER</t>
  </si>
  <si>
    <t>CHAUNAY</t>
  </si>
  <si>
    <t>CHENECHE</t>
  </si>
  <si>
    <t>CHENEVELLES</t>
  </si>
  <si>
    <t>CHOUPPES</t>
  </si>
  <si>
    <t>CIVAUX</t>
  </si>
  <si>
    <t>CIVRAY</t>
  </si>
  <si>
    <t>COUHE VERAC</t>
  </si>
  <si>
    <t>COULOMBIERS</t>
  </si>
  <si>
    <t>COULONGES</t>
  </si>
  <si>
    <t>COUSSAY LES BOIS</t>
  </si>
  <si>
    <t>CUHON</t>
  </si>
  <si>
    <t>DIENNE</t>
  </si>
  <si>
    <t>FLEURE</t>
  </si>
  <si>
    <t>GENCAY</t>
  </si>
  <si>
    <t>ITEUIL</t>
  </si>
  <si>
    <t>JARDRES</t>
  </si>
  <si>
    <t>JAZENEUIL</t>
  </si>
  <si>
    <t>JOUSSE</t>
  </si>
  <si>
    <t>LA CHAPELLE BATON</t>
  </si>
  <si>
    <t>LA CHAPELLE MONTREUIL</t>
  </si>
  <si>
    <t>LA CHAPELLE MOULIERE</t>
  </si>
  <si>
    <t>LA TRIMOUILLE</t>
  </si>
  <si>
    <t>LA VILLEDIEU DU CLAIN</t>
  </si>
  <si>
    <t>LATHUS</t>
  </si>
  <si>
    <t>LAVAUSSEAU</t>
  </si>
  <si>
    <t>LE ROCHEREAU</t>
  </si>
  <si>
    <t>LEIGNE LES BOIS</t>
  </si>
  <si>
    <t>LEIGNES SUR FONTAINE</t>
  </si>
  <si>
    <t>LENCLOITRE</t>
  </si>
  <si>
    <t>LES TROIS MOUTIERS</t>
  </si>
  <si>
    <t>L'ISLE JOURDAIN</t>
  </si>
  <si>
    <t>LUCHAPT</t>
  </si>
  <si>
    <t>LUSIGNAN</t>
  </si>
  <si>
    <t>LUSSAC LES CHATEAUX</t>
  </si>
  <si>
    <t>MAGNE</t>
  </si>
  <si>
    <t>MAILLE</t>
  </si>
  <si>
    <t>MARIGNY CHEMEREAU</t>
  </si>
  <si>
    <t>MARTAIZE</t>
  </si>
  <si>
    <t>MAZEROLLES</t>
  </si>
  <si>
    <t>MAZEUIL</t>
  </si>
  <si>
    <t>MIREBEAU</t>
  </si>
  <si>
    <t>MONCONTOUR</t>
  </si>
  <si>
    <t>MONTHOIRON</t>
  </si>
  <si>
    <t>MONTREUIL BONNIN</t>
  </si>
  <si>
    <t>MONTS SUR GUESNES</t>
  </si>
  <si>
    <t>MOUSSAC</t>
  </si>
  <si>
    <t>NIEUIL L'ESPOIR</t>
  </si>
  <si>
    <t>NUEIL SOUS FAYE</t>
  </si>
  <si>
    <t>OYRE</t>
  </si>
  <si>
    <t>PAIZAY LE SEC</t>
  </si>
  <si>
    <t>PAYRE</t>
  </si>
  <si>
    <t>PERSAC</t>
  </si>
  <si>
    <t>POUILLE</t>
  </si>
  <si>
    <t>ROSSAY</t>
  </si>
  <si>
    <t>ROUILLE</t>
  </si>
  <si>
    <t>SAINT JULIEN L' ARS</t>
  </si>
  <si>
    <t>SAIX</t>
  </si>
  <si>
    <t>SAMMARCOLLES</t>
  </si>
  <si>
    <t>SANXAY</t>
  </si>
  <si>
    <t>SAVIGNE</t>
  </si>
  <si>
    <t>SAVIGNY l' EVESCAULT</t>
  </si>
  <si>
    <t>SAVIGNY L'EVESCAULT</t>
  </si>
  <si>
    <t>SENILLE</t>
  </si>
  <si>
    <t>SEVRES ANXAUMONT</t>
  </si>
  <si>
    <t>SILLARS</t>
  </si>
  <si>
    <t xml:space="preserve">ST CYR </t>
  </si>
  <si>
    <t>ST GERMAIN</t>
  </si>
  <si>
    <t>ST GERVAIS les 3 Clochers</t>
  </si>
  <si>
    <t>ST JEAN DE SAUVES</t>
  </si>
  <si>
    <t>ST MARTIN L'ARS</t>
  </si>
  <si>
    <t>ST MAURICE la CLOUERE</t>
  </si>
  <si>
    <t>ST SAUVANT</t>
  </si>
  <si>
    <t>ST SAUVEUR</t>
  </si>
  <si>
    <t>ST SAVIN</t>
  </si>
  <si>
    <t>ST SECONDIN</t>
  </si>
  <si>
    <t>TERCE</t>
  </si>
  <si>
    <t>USSON DU POITOU</t>
  </si>
  <si>
    <t>VALDIVIENNE</t>
  </si>
  <si>
    <t>VARENNES</t>
  </si>
  <si>
    <t>VAUX SUR VIENNE</t>
  </si>
  <si>
    <t>VENDEUVRE DU POITOU</t>
  </si>
  <si>
    <t>VERRIERES</t>
  </si>
  <si>
    <t>VILLIERS</t>
  </si>
  <si>
    <t>VOUZAILLES</t>
  </si>
  <si>
    <t>YVERSAY</t>
  </si>
  <si>
    <t>La Pandille</t>
  </si>
  <si>
    <t>Le Bourg</t>
  </si>
  <si>
    <t>Lot. La Plaine</t>
  </si>
  <si>
    <t>Lot. La Touche</t>
  </si>
  <si>
    <t>Rue Baptiste Marcel</t>
  </si>
  <si>
    <t>La Plaine du Patis</t>
  </si>
  <si>
    <t>Lot. Le Petit Bois</t>
  </si>
  <si>
    <t xml:space="preserve">Lot. La Bourdillière </t>
  </si>
  <si>
    <t>La Plaine du Chaudron</t>
  </si>
  <si>
    <t>Les Locaux Communaux</t>
  </si>
  <si>
    <t>Lot. Communal les Terrageaux</t>
  </si>
  <si>
    <t>Gendarmerie</t>
  </si>
  <si>
    <t>Lot. La Fontaine des Gains</t>
  </si>
  <si>
    <t>Lot. Le Carémeau</t>
  </si>
  <si>
    <t>Lotissement le Bourg</t>
  </si>
  <si>
    <t>Lot. Les Grands Champs</t>
  </si>
  <si>
    <t>Lot. Communal</t>
  </si>
  <si>
    <t>Complexe Sportif</t>
  </si>
  <si>
    <t>Rue du Parc</t>
  </si>
  <si>
    <t>ZA Ancienne Laiterie</t>
  </si>
  <si>
    <t>Lot. La Pradelle</t>
  </si>
  <si>
    <t>Lot. Le Vieux Noyer</t>
  </si>
  <si>
    <t>Lot. Les Vignes</t>
  </si>
  <si>
    <t>Lot. Le Pigeonnier</t>
  </si>
  <si>
    <t>Centre Socio Culturel</t>
  </si>
  <si>
    <t>Salle Omnisport</t>
  </si>
  <si>
    <t>EHPAD Rte de la Croche</t>
  </si>
  <si>
    <t xml:space="preserve"> La Croix Saume</t>
  </si>
  <si>
    <t>Maison de retraite (Lycée Theuriet)</t>
  </si>
  <si>
    <t>Les Pièces de Noyers- Les Terres Rouges</t>
  </si>
  <si>
    <t>Rue du Theil - Lot. Bosseboeuf</t>
  </si>
  <si>
    <t>Le champ du chail</t>
  </si>
  <si>
    <t>Lot. Le Foulard</t>
  </si>
  <si>
    <t>La Chataignère</t>
  </si>
  <si>
    <t>La Ferme de Dienné</t>
  </si>
  <si>
    <t>Lot. Sofipart</t>
  </si>
  <si>
    <t>Bois Guérin</t>
  </si>
  <si>
    <t>EPHAD Rte Nationale 147</t>
  </si>
  <si>
    <t>Lot   La Roche</t>
  </si>
  <si>
    <t>La Tenue de la Roche</t>
  </si>
  <si>
    <t>Rue des Plantes (Collège)</t>
  </si>
  <si>
    <t>Champ de Foire (salle des fêtes)</t>
  </si>
  <si>
    <t>Lot Le Champ de Bon Four</t>
  </si>
  <si>
    <t>Ecole Rte de Chauvigny</t>
  </si>
  <si>
    <t>TERRENA</t>
  </si>
  <si>
    <t>Les Vignes de la Gaud</t>
  </si>
  <si>
    <t>Le Logis de la Cour (Aide Sociale)</t>
  </si>
  <si>
    <t>Lot Le Coteau</t>
  </si>
  <si>
    <t>"le Moulin de Brifou" le bourg</t>
  </si>
  <si>
    <t>La Fosse au Gond</t>
  </si>
  <si>
    <t>Rte Maison de Retraite</t>
  </si>
  <si>
    <t>La croix point</t>
  </si>
  <si>
    <t>Lot. Les Moulins</t>
  </si>
  <si>
    <t>EHPAD</t>
  </si>
  <si>
    <t>Rte de Poitiers</t>
  </si>
  <si>
    <t>Font de Cé</t>
  </si>
  <si>
    <t>Camping</t>
  </si>
  <si>
    <t>Site de la Mairie</t>
  </si>
  <si>
    <t>Collège Louise Michel</t>
  </si>
  <si>
    <t>Lot. La Croix Pélerin</t>
  </si>
  <si>
    <t>La Ferdaterie</t>
  </si>
  <si>
    <t>Coteaux de la Chebannetière</t>
  </si>
  <si>
    <t xml:space="preserve">Rue d'Aulnay </t>
  </si>
  <si>
    <t>lot. La Croix st Claude</t>
  </si>
  <si>
    <t>Zone Artisanale</t>
  </si>
  <si>
    <t>Camping, Gymnase</t>
  </si>
  <si>
    <t>Lot. communal Les Treilles</t>
  </si>
  <si>
    <t>Gymnase - Groupe Scolaire</t>
  </si>
  <si>
    <t>Rue du Petit Crouailles</t>
  </si>
  <si>
    <t>Base Nautique</t>
  </si>
  <si>
    <t>Lot. Chateauneuf</t>
  </si>
  <si>
    <t>Centre Routier RN 10</t>
  </si>
  <si>
    <t>Ecole</t>
  </si>
  <si>
    <t>Lot. Vergniaud</t>
  </si>
  <si>
    <t>Les Vignes</t>
  </si>
  <si>
    <t>La Pièce du Dessus</t>
  </si>
  <si>
    <t>Rue des Sinsots</t>
  </si>
  <si>
    <t>Lycée Agricole de Venours</t>
  </si>
  <si>
    <t>Rue du Jeune Availles</t>
  </si>
  <si>
    <t>Rue Pierre Corneille (Gymnase)</t>
  </si>
  <si>
    <t>Le Piron Blanc</t>
  </si>
  <si>
    <t>Champ des Roches</t>
  </si>
  <si>
    <t>La Binerie</t>
  </si>
  <si>
    <t>Lot Les Vignes</t>
  </si>
  <si>
    <t>Ecotion</t>
  </si>
  <si>
    <t>Lot Les vignes</t>
  </si>
  <si>
    <t>Lot Champ de la Route</t>
  </si>
  <si>
    <t>Lot. Bati 2000</t>
  </si>
  <si>
    <t>Rue du Chemin Creux</t>
  </si>
  <si>
    <t>Lot. la Croix Blanche</t>
  </si>
  <si>
    <t>SAR - HLM</t>
  </si>
  <si>
    <t>Lot les Maladries</t>
  </si>
  <si>
    <t>Les Champs de Galmoisin</t>
  </si>
  <si>
    <t>Sobomat</t>
  </si>
  <si>
    <t>Lotissement Le Souci</t>
  </si>
  <si>
    <t>Gymnase - Rue Désiré Bienvenu</t>
  </si>
  <si>
    <t>Rue des Alouettes</t>
  </si>
  <si>
    <t>Salle des Fêtes</t>
  </si>
  <si>
    <t>La Pelourde</t>
  </si>
  <si>
    <t>Champagne</t>
  </si>
  <si>
    <t>Ancienne Gare</t>
  </si>
  <si>
    <t>Lot. Sud Ouest - Bourg</t>
  </si>
  <si>
    <t>Vacances en France</t>
  </si>
  <si>
    <t>La Nougeraie</t>
  </si>
  <si>
    <t>SDIS</t>
  </si>
  <si>
    <t>SDIS - Maison du feu</t>
  </si>
  <si>
    <t>SDIS (BIS)</t>
  </si>
  <si>
    <t>Lot. Bourg Nord</t>
  </si>
  <si>
    <t>Les Hautes Varennes</t>
  </si>
  <si>
    <t>Route de Signy</t>
  </si>
  <si>
    <t>Maison de Retraite</t>
  </si>
  <si>
    <t>Lot. Lonsecq</t>
  </si>
  <si>
    <t>Lot Communal</t>
  </si>
  <si>
    <t>Rue du Bourg</t>
  </si>
  <si>
    <t>Aérienne</t>
  </si>
  <si>
    <t>001</t>
  </si>
  <si>
    <t>006</t>
  </si>
  <si>
    <t>007</t>
  </si>
  <si>
    <t>010</t>
  </si>
  <si>
    <t>015</t>
  </si>
  <si>
    <t>019</t>
  </si>
  <si>
    <t>021</t>
  </si>
  <si>
    <t>024</t>
  </si>
  <si>
    <t>026</t>
  </si>
  <si>
    <t>028</t>
  </si>
  <si>
    <t>031</t>
  </si>
  <si>
    <t>032</t>
  </si>
  <si>
    <t>038</t>
  </si>
  <si>
    <t>039</t>
  </si>
  <si>
    <t>047</t>
  </si>
  <si>
    <t>050</t>
  </si>
  <si>
    <t>053</t>
  </si>
  <si>
    <t>060</t>
  </si>
  <si>
    <t>061</t>
  </si>
  <si>
    <t>063</t>
  </si>
  <si>
    <t>065</t>
  </si>
  <si>
    <t>068</t>
  </si>
  <si>
    <t>071</t>
  </si>
  <si>
    <t>072</t>
  </si>
  <si>
    <t>075</t>
  </si>
  <si>
    <t>077</t>
  </si>
  <si>
    <t>078</t>
  </si>
  <si>
    <t>082</t>
  </si>
  <si>
    <t>083</t>
  </si>
  <si>
    <t>084</t>
  </si>
  <si>
    <t>086</t>
  </si>
  <si>
    <t>089</t>
  </si>
  <si>
    <t>094</t>
  </si>
  <si>
    <t>099</t>
  </si>
  <si>
    <t>103</t>
  </si>
  <si>
    <t>113</t>
  </si>
  <si>
    <t>114</t>
  </si>
  <si>
    <t>116</t>
  </si>
  <si>
    <t>119</t>
  </si>
  <si>
    <t>055</t>
  </si>
  <si>
    <t>056</t>
  </si>
  <si>
    <t>058</t>
  </si>
  <si>
    <t>273</t>
  </si>
  <si>
    <t>123</t>
  </si>
  <si>
    <t>208</t>
  </si>
  <si>
    <t>125</t>
  </si>
  <si>
    <t>126</t>
  </si>
  <si>
    <t>128</t>
  </si>
  <si>
    <t>112</t>
  </si>
  <si>
    <t>138</t>
  </si>
  <si>
    <t>139</t>
  </si>
  <si>
    <t>140</t>
  </si>
  <si>
    <t>141</t>
  </si>
  <si>
    <t>142</t>
  </si>
  <si>
    <t>147</t>
  </si>
  <si>
    <t>149</t>
  </si>
  <si>
    <t>153</t>
  </si>
  <si>
    <t>154</t>
  </si>
  <si>
    <t>160</t>
  </si>
  <si>
    <t>161</t>
  </si>
  <si>
    <t>164</t>
  </si>
  <si>
    <t>166</t>
  </si>
  <si>
    <t>167</t>
  </si>
  <si>
    <t>171</t>
  </si>
  <si>
    <t>181</t>
  </si>
  <si>
    <t>186</t>
  </si>
  <si>
    <t>187</t>
  </si>
  <si>
    <t>188</t>
  </si>
  <si>
    <t>190</t>
  </si>
  <si>
    <t>198</t>
  </si>
  <si>
    <t>212</t>
  </si>
  <si>
    <t>213</t>
  </si>
  <si>
    <t>250</t>
  </si>
  <si>
    <t>252</t>
  </si>
  <si>
    <t>253</t>
  </si>
  <si>
    <t>255</t>
  </si>
  <si>
    <t>256</t>
  </si>
  <si>
    <t>259</t>
  </si>
  <si>
    <t>262</t>
  </si>
  <si>
    <t>268</t>
  </si>
  <si>
    <t>276</t>
  </si>
  <si>
    <t>233</t>
  </si>
  <si>
    <t>277</t>
  </si>
  <si>
    <t>279</t>
  </si>
  <si>
    <t>281</t>
  </si>
  <si>
    <t>285</t>
  </si>
  <si>
    <t>292</t>
  </si>
  <si>
    <t>299</t>
  </si>
  <si>
    <t>300</t>
  </si>
  <si>
    <t>016</t>
  </si>
  <si>
    <t>076</t>
  </si>
  <si>
    <t>074</t>
  </si>
  <si>
    <t>014</t>
  </si>
  <si>
    <t>25/4 bars</t>
  </si>
  <si>
    <t>4/4 bars</t>
  </si>
  <si>
    <t>4b</t>
  </si>
  <si>
    <t>8b</t>
  </si>
  <si>
    <t>liaison elec vers réseau GRT ou GRDF</t>
  </si>
  <si>
    <t>Anode sacrificielle</t>
  </si>
  <si>
    <t>PG-012</t>
  </si>
  <si>
    <t>AC200</t>
  </si>
  <si>
    <t>PG-010</t>
  </si>
  <si>
    <t>PG-005</t>
  </si>
  <si>
    <t>AC150</t>
  </si>
  <si>
    <t>PG-013</t>
  </si>
  <si>
    <t>AC168</t>
  </si>
  <si>
    <t>PG-006</t>
  </si>
  <si>
    <t>PG-016</t>
  </si>
  <si>
    <t>PE</t>
  </si>
  <si>
    <t>AC 163,8 8b</t>
  </si>
  <si>
    <t>PE110</t>
  </si>
  <si>
    <t>PE160</t>
  </si>
  <si>
    <t>PE40</t>
  </si>
  <si>
    <t>PE63</t>
  </si>
  <si>
    <t>PE32</t>
  </si>
  <si>
    <t>AC150 8b</t>
  </si>
  <si>
    <t>PE160 8b</t>
  </si>
  <si>
    <t>PE63 8b</t>
  </si>
  <si>
    <t>GN</t>
  </si>
  <si>
    <t>SIEGE</t>
  </si>
  <si>
    <t>MPB</t>
  </si>
  <si>
    <t>MPC</t>
  </si>
  <si>
    <t>AC</t>
  </si>
  <si>
    <t>GP</t>
  </si>
  <si>
    <t>FONTAINE LE COMTE</t>
  </si>
  <si>
    <t>MIGNALOUX BEAUVOIR</t>
  </si>
  <si>
    <t>VIVONNE</t>
  </si>
  <si>
    <t>VOUNEUIL SOUS BIARD</t>
  </si>
  <si>
    <t>CISSE</t>
  </si>
  <si>
    <t>SAINT SAUVANT</t>
  </si>
  <si>
    <t>AVAILLES EN CHATELLERAULT</t>
  </si>
  <si>
    <t>MONTAMISE</t>
  </si>
  <si>
    <t>SMARVES</t>
  </si>
  <si>
    <t>NOUAILLE MAUPERTUIS</t>
  </si>
  <si>
    <t>SAINT JULIEN L'ARS</t>
  </si>
  <si>
    <t>SAINT SAVIN</t>
  </si>
  <si>
    <t>LATILLE</t>
  </si>
  <si>
    <t>sans objet</t>
  </si>
  <si>
    <t>Montamisé</t>
  </si>
  <si>
    <t>Mignaloux-Beauvoir</t>
  </si>
  <si>
    <t>Nouaillé-Maupertuis</t>
  </si>
  <si>
    <t>Avanton</t>
  </si>
  <si>
    <t>Vouillé</t>
  </si>
  <si>
    <t>Vouneuil-sous-Biard</t>
  </si>
  <si>
    <t>Fontaine-le-Comte</t>
  </si>
  <si>
    <t>Migné-Auxances</t>
  </si>
  <si>
    <t>Cissé</t>
  </si>
  <si>
    <t>Chiré-en-Montreuil</t>
  </si>
  <si>
    <t>Smarves</t>
  </si>
  <si>
    <t>Quincay</t>
  </si>
  <si>
    <t>Availles-en-Châtellerault</t>
  </si>
  <si>
    <t>Iteuil</t>
  </si>
  <si>
    <t>Vivonne</t>
  </si>
  <si>
    <t>Roches-Prémarie-Andillé</t>
  </si>
  <si>
    <t>1 ligne par type de réseau, année de pose, matériau, diamètre</t>
  </si>
  <si>
    <t>placé en limite de COUHE VERAC</t>
  </si>
  <si>
    <t>au 31 décembre</t>
  </si>
  <si>
    <t>TI0a P</t>
  </si>
  <si>
    <t xml:space="preserve">TI0b P </t>
  </si>
  <si>
    <t>Les équipements de télé-exploitation</t>
  </si>
  <si>
    <t>Les ouvrages de la protection cathodique active</t>
  </si>
  <si>
    <t>Les robinets et vannes des réseaux</t>
  </si>
  <si>
    <t>Les ouvrages de détente</t>
  </si>
  <si>
    <t>Quantités cumulées au 31 décembre</t>
  </si>
  <si>
    <r>
      <t>No</t>
    </r>
    <r>
      <rPr>
        <i/>
        <sz val="9"/>
        <color indexed="23"/>
        <rFont val="Calibri"/>
        <family val="2"/>
      </rPr>
      <t>mbre d’ouvrages cumulés au 31 décembre</t>
    </r>
  </si>
  <si>
    <t>SAINT GERVAIS LES 3 CLOCHERS</t>
  </si>
  <si>
    <t>SAINT GERMAIN</t>
  </si>
  <si>
    <t>LES ROCHES PREMARIE</t>
  </si>
  <si>
    <t>CROUTELLE</t>
  </si>
  <si>
    <t>SAINT MARTIN L'ARS</t>
  </si>
  <si>
    <t>VOUILLE</t>
  </si>
  <si>
    <t>LATHUS SAINT REMY</t>
  </si>
  <si>
    <t>160_8b</t>
  </si>
  <si>
    <t>Ajout2014</t>
  </si>
  <si>
    <t>Dévoiement COSEA (Pose: 485 - Dépose: 423)</t>
  </si>
  <si>
    <t>MOUTERRE-SILLY</t>
  </si>
  <si>
    <t>LES TROIS-MOUTIERS</t>
  </si>
  <si>
    <t>2014: Retrait citernes Nieuil L'espoir</t>
  </si>
  <si>
    <t>Pas compté dans les acquisitions car intégré au montant du poste de détente GRTGAZ</t>
  </si>
  <si>
    <t>TI2 N</t>
  </si>
  <si>
    <t>TI2 P</t>
  </si>
  <si>
    <t>TI3 N</t>
  </si>
  <si>
    <t>Cette liste répertorie les ouvrages de protections cathodiques. Sur les ouvrages Sorégies il s'agit uniquement de protections cathodiques passives.</t>
  </si>
  <si>
    <t>Intermarché</t>
  </si>
  <si>
    <t>ajout 2015</t>
  </si>
  <si>
    <t>ajout 2015 (Retrait 5T - Les champs de la grange)</t>
  </si>
  <si>
    <t>ajout 2015 (Retrait 5T )</t>
  </si>
  <si>
    <t>La mule rouge</t>
  </si>
  <si>
    <t>2015: Retrait Les Trois Moutiers : 1 * 2004 / 1 * 2010</t>
  </si>
  <si>
    <t>2015: Retarit La villedieu du Clain: 1 x3,2T - 2011 / 1x12,5T - 2006 / 1x12,5T - 1999</t>
  </si>
  <si>
    <t>2015: Retrait à Sèvres Anxaumont: 1 x5T - 2001 / 2x3,2T - 2006 / 2x3,2T - 2004 / 1x12,5T - 2003</t>
  </si>
  <si>
    <t>vouneuil sous biard</t>
  </si>
  <si>
    <t>ROCHES PREMARIE</t>
  </si>
  <si>
    <t>Ajout 2015</t>
  </si>
  <si>
    <t>2015: Retrait citernes Sèvres Anxaumont et La Villedieu du Clain</t>
  </si>
  <si>
    <t>Hopital</t>
  </si>
  <si>
    <t>2015</t>
  </si>
  <si>
    <t>Le bourg</t>
  </si>
  <si>
    <t>ajout 2016</t>
  </si>
  <si>
    <t>2016: Retrait St Julien L'ars: 9 cuves</t>
  </si>
  <si>
    <t>2016: Retrait citernes de ST Julien L'Ars</t>
  </si>
  <si>
    <t>QUINCAY</t>
  </si>
  <si>
    <t>Ajout 2016</t>
  </si>
  <si>
    <t>CHIRE EN MONTREUIL</t>
  </si>
  <si>
    <t>Ajout 2017</t>
  </si>
  <si>
    <t>ZA LA CARTE</t>
  </si>
  <si>
    <t>ajout 2017</t>
  </si>
  <si>
    <t>Changement GAZ GP-&gt;GN en 2017</t>
  </si>
  <si>
    <t>Ajout 2018</t>
  </si>
  <si>
    <t>Immo complémentaire</t>
  </si>
  <si>
    <t>ajout 2018</t>
  </si>
  <si>
    <t xml:space="preserve">2018: Retrait à FLEURE : 2x3,2T 2009 </t>
  </si>
  <si>
    <t>2018: Retrait à BERUGES : 2x3,2T - 2000</t>
  </si>
  <si>
    <t>2018: Retrait citernes Béruges + Retrait de Citernes à Fleuré</t>
  </si>
  <si>
    <t>2019: Retrait 3 citernes aux Trois Moutiers</t>
  </si>
  <si>
    <t>2019: Retrait aux Trois Moutiers : 3x3,2T - 2007</t>
  </si>
  <si>
    <t>BEAUMONT-SAINT-CYR</t>
  </si>
  <si>
    <t>Ajout2019</t>
  </si>
  <si>
    <t>CEAUX EN COUHE</t>
  </si>
  <si>
    <t>AVANTON</t>
  </si>
  <si>
    <t>Linéaire réseau gaz</t>
  </si>
  <si>
    <t>MàJ 05/2020</t>
  </si>
  <si>
    <t>SAULGE</t>
  </si>
  <si>
    <t>rue de la vergnade</t>
  </si>
  <si>
    <t>ajout 2020</t>
  </si>
  <si>
    <t>86209</t>
  </si>
  <si>
    <t>63</t>
  </si>
  <si>
    <t>86294</t>
  </si>
  <si>
    <t>86180</t>
  </si>
  <si>
    <t>86121</t>
  </si>
  <si>
    <t>86078</t>
  </si>
  <si>
    <t>86254</t>
  </si>
  <si>
    <t>86100</t>
  </si>
  <si>
    <t>86088</t>
  </si>
  <si>
    <t>86068</t>
  </si>
  <si>
    <t>86297</t>
  </si>
  <si>
    <t>86139</t>
  </si>
  <si>
    <t>86157</t>
  </si>
  <si>
    <t>86285</t>
  </si>
  <si>
    <t>86226</t>
  </si>
  <si>
    <t>86163</t>
  </si>
  <si>
    <t>86293</t>
  </si>
  <si>
    <t>86016</t>
  </si>
  <si>
    <t>86149</t>
  </si>
  <si>
    <t>Ajout2020</t>
  </si>
  <si>
    <t>RUE DE LA MARNE</t>
  </si>
  <si>
    <t>ajout 2021</t>
  </si>
  <si>
    <t>vu LPR</t>
  </si>
  <si>
    <t>2021 : Retrait à Beaumont-StCyr: 12,5T - 2010</t>
  </si>
  <si>
    <t>BEAUMONT-ST CYR</t>
  </si>
  <si>
    <t>40</t>
  </si>
  <si>
    <t>SAINT MAURICE LA CLOUERE</t>
  </si>
  <si>
    <t>86235</t>
  </si>
  <si>
    <t>86178</t>
  </si>
  <si>
    <t>86263</t>
  </si>
  <si>
    <t>86019</t>
  </si>
  <si>
    <t>86261</t>
  </si>
  <si>
    <t>86126</t>
  </si>
  <si>
    <t>110</t>
  </si>
  <si>
    <t>Ajout2021</t>
  </si>
  <si>
    <t>Lotissement Les jardins du Belvédère T1</t>
  </si>
  <si>
    <t>ajout 2022</t>
  </si>
  <si>
    <t>86076</t>
  </si>
  <si>
    <t>86253</t>
  </si>
  <si>
    <t>Ajout2022</t>
  </si>
  <si>
    <t>86113</t>
  </si>
  <si>
    <t>86290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</si>
</sst>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yyyy"/>
  </numFmts>
  <fonts count="7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Calibri"/>
      <family val="2"/>
    </font>
    <font>
      <i/>
      <sz val="14"/>
      <color indexed="23"/>
      <name val="Calibri"/>
      <family val="2"/>
    </font>
    <font>
      <b/>
      <i/>
      <sz val="8"/>
      <color indexed="8"/>
      <name val="Calibri"/>
      <family val="2"/>
    </font>
    <font>
      <b/>
      <sz val="11"/>
      <color indexed="8"/>
      <name val="Calibri"/>
      <family val="2"/>
    </font>
    <font>
      <i/>
      <sz val="9"/>
      <color indexed="23"/>
      <name val="Calibri"/>
      <family val="2"/>
    </font>
    <font>
      <b/>
      <sz val="10"/>
      <color indexed="23"/>
      <name val="Calibri"/>
      <family val="2"/>
    </font>
    <font>
      <b/>
      <i/>
      <sz val="9"/>
      <color indexed="23"/>
      <name val="Calibri"/>
      <family val="2"/>
    </font>
    <font>
      <b/>
      <i/>
      <sz val="8"/>
      <color indexed="23"/>
      <name val="Calibri"/>
      <family val="2"/>
    </font>
    <font>
      <sz val="7"/>
      <color indexed="18"/>
      <name val="Calibri"/>
      <family val="2"/>
    </font>
    <font>
      <b/>
      <i/>
      <sz val="10"/>
      <color indexed="23"/>
      <name val="Calibri"/>
      <family val="2"/>
    </font>
    <font>
      <b/>
      <i/>
      <sz val="10"/>
      <color indexed="22"/>
      <name val="Calibri"/>
      <family val="2"/>
    </font>
    <font>
      <sz val="10"/>
      <color indexed="23"/>
      <name val="Calibri"/>
      <family val="2"/>
    </font>
    <font>
      <sz val="7"/>
      <color indexed="22"/>
      <name val="Calibri"/>
      <family val="2"/>
    </font>
    <font>
      <i/>
      <sz val="8"/>
      <color indexed="18"/>
      <name val="Calibri"/>
      <family val="2"/>
    </font>
    <font>
      <i/>
      <sz val="10"/>
      <color indexed="23"/>
      <name val="Calibri"/>
      <family val="2"/>
    </font>
    <font>
      <b/>
      <sz val="9"/>
      <color indexed="23"/>
      <name val="Calibri"/>
      <family val="2"/>
    </font>
    <font>
      <b/>
      <sz val="10"/>
      <name val="Calibri"/>
      <family val="2"/>
    </font>
    <font>
      <i/>
      <sz val="7"/>
      <color indexed="23"/>
      <name val="Times New Roman"/>
      <family val="1"/>
    </font>
    <font>
      <i/>
      <sz val="7"/>
      <color indexed="23"/>
      <name val="Calibri"/>
      <family val="2"/>
    </font>
    <font>
      <b/>
      <sz val="10"/>
      <color indexed="55"/>
      <name val="Calibri"/>
      <family val="2"/>
    </font>
    <font>
      <sz val="9"/>
      <name val="Franklin Gothic Book"/>
      <family val="2"/>
    </font>
    <font>
      <b/>
      <i/>
      <sz val="9"/>
      <name val="Franklin Gothic Book"/>
      <family val="2"/>
    </font>
    <font>
      <b/>
      <i/>
      <sz val="10"/>
      <name val="Calibri"/>
      <family val="2"/>
    </font>
    <font>
      <b/>
      <i/>
      <sz val="9"/>
      <name val="Calibri"/>
      <family val="2"/>
    </font>
    <font>
      <b/>
      <sz val="9"/>
      <color indexed="48"/>
      <name val="Franklin Gothic Book"/>
      <family val="2"/>
    </font>
    <font>
      <b/>
      <sz val="7"/>
      <color indexed="4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7"/>
      <color indexed="10"/>
      <name val="Calibri"/>
      <family val="2"/>
    </font>
    <font>
      <b/>
      <i/>
      <sz val="10"/>
      <color indexed="10"/>
      <name val="Calibri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theme="6" tint="-0.249977111117893"/>
      <name val="Franklin Gothic Book"/>
      <family val="2"/>
    </font>
    <font>
      <b/>
      <sz val="7"/>
      <color theme="6" tint="-0.249977111117893"/>
      <name val="Calibri"/>
      <family val="2"/>
    </font>
    <font>
      <sz val="7"/>
      <color theme="6" tint="-0.249977111117893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70C0"/>
      <name val="Franklin Gothic Book"/>
      <family val="2"/>
    </font>
    <font>
      <b/>
      <sz val="7"/>
      <color rgb="FF0070C0"/>
      <name val="Calibri"/>
      <family val="2"/>
    </font>
    <font>
      <b/>
      <sz val="7"/>
      <color rgb="FFFF0000"/>
      <name val="Calibri"/>
      <family val="2"/>
    </font>
    <font>
      <b/>
      <sz val="10"/>
      <color rgb="FF0070C0"/>
      <name val="Calibri"/>
      <family val="2"/>
      <scheme val="minor"/>
    </font>
    <font>
      <b/>
      <sz val="9"/>
      <color rgb="FFFF0000"/>
      <name val="Calibri"/>
      <family val="2"/>
    </font>
    <font>
      <b/>
      <sz val="9"/>
      <color rgb="FFFF0000"/>
      <name val="Franklin Gothic Book"/>
      <family val="2"/>
    </font>
    <font>
      <b/>
      <sz val="8"/>
      <color rgb="FF0070C0"/>
      <name val="Calibri"/>
      <family val="2"/>
    </font>
    <font>
      <b/>
      <i/>
      <sz val="10"/>
      <color rgb="FF0070C0"/>
      <name val="Calibri"/>
      <family val="2"/>
    </font>
    <font>
      <b/>
      <sz val="10"/>
      <color rgb="FF0070C0"/>
      <name val="Arial"/>
      <family val="2"/>
    </font>
    <font>
      <sz val="7"/>
      <color rgb="FF0070C0"/>
      <name val="Calibri"/>
      <family val="2"/>
    </font>
    <font>
      <sz val="10"/>
      <color rgb="FF0070C0"/>
      <name val="Arial"/>
      <family val="2"/>
    </font>
    <font>
      <b/>
      <sz val="9"/>
      <name val="Franklin Gothic Book"/>
      <family val="2"/>
    </font>
    <font>
      <b/>
      <sz val="7"/>
      <name val="Calibri"/>
      <family val="2"/>
    </font>
    <font>
      <b/>
      <sz val="8"/>
      <name val="Calibri"/>
      <family val="2"/>
    </font>
    <font>
      <b/>
      <sz val="10"/>
      <name val="Arial"/>
      <family val="2"/>
    </font>
    <font>
      <sz val="7"/>
      <color rgb="FFFF0000"/>
      <name val="Calibri"/>
      <family val="2"/>
    </font>
    <font>
      <b/>
      <sz val="9"/>
      <color theme="3" tint="0.39997558519241921"/>
      <name val="Franklin Gothic Book"/>
      <family val="2"/>
    </font>
    <font>
      <b/>
      <sz val="7"/>
      <color theme="3" tint="0.39997558519241921"/>
      <name val="Calibri"/>
      <family val="2"/>
    </font>
    <font>
      <sz val="7"/>
      <color theme="3" tint="0.39997558519241921"/>
      <name val="Calibri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23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23"/>
      </left>
      <right/>
      <top/>
      <bottom style="medium">
        <color indexed="8"/>
      </bottom>
      <diagonal/>
    </border>
    <border>
      <left style="medium">
        <color indexed="22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22"/>
      </left>
      <right style="medium">
        <color indexed="8"/>
      </right>
      <top/>
      <bottom/>
      <diagonal/>
    </border>
    <border>
      <left style="medium">
        <color indexed="22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22"/>
      </right>
      <top/>
      <bottom/>
      <diagonal/>
    </border>
    <border>
      <left style="medium">
        <color indexed="8"/>
      </left>
      <right style="medium">
        <color indexed="22"/>
      </right>
      <top/>
      <bottom style="medium">
        <color indexed="8"/>
      </bottom>
      <diagonal/>
    </border>
    <border>
      <left style="medium">
        <color indexed="22"/>
      </left>
      <right/>
      <top/>
      <bottom style="medium">
        <color indexed="8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20" borderId="1" applyNumberFormat="0" applyAlignment="0" applyProtection="0"/>
    <xf numFmtId="0" fontId="33" fillId="0" borderId="2" applyNumberFormat="0" applyFill="0" applyAlignment="0" applyProtection="0"/>
    <xf numFmtId="0" fontId="1" fillId="21" borderId="3" applyNumberFormat="0" applyFont="0" applyAlignment="0" applyProtection="0"/>
    <xf numFmtId="0" fontId="34" fillId="7" borderId="1" applyNumberFormat="0" applyAlignment="0" applyProtection="0"/>
    <xf numFmtId="164" fontId="1" fillId="0" borderId="0" applyFont="0" applyFill="0" applyBorder="0" applyAlignment="0" applyProtection="0"/>
    <xf numFmtId="0" fontId="35" fillId="3" borderId="0" applyNumberFormat="0" applyBorder="0" applyAlignment="0" applyProtection="0"/>
    <xf numFmtId="0" fontId="36" fillId="22" borderId="0" applyNumberFormat="0" applyBorder="0" applyAlignment="0" applyProtection="0"/>
    <xf numFmtId="0" fontId="37" fillId="4" borderId="0" applyNumberFormat="0" applyBorder="0" applyAlignment="0" applyProtection="0"/>
    <xf numFmtId="0" fontId="38" fillId="20" borderId="4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3" fillId="0" borderId="7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8" applyNumberFormat="0" applyFill="0" applyAlignment="0" applyProtection="0"/>
    <xf numFmtId="0" fontId="45" fillId="23" borderId="9" applyNumberFormat="0" applyAlignment="0" applyProtection="0"/>
    <xf numFmtId="0" fontId="54" fillId="0" borderId="0"/>
    <xf numFmtId="0" fontId="49" fillId="0" borderId="0"/>
  </cellStyleXfs>
  <cellXfs count="31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5" fillId="24" borderId="12" xfId="0" applyFont="1" applyFill="1" applyBorder="1" applyAlignment="1">
      <alignment vertical="top" wrapText="1"/>
    </xf>
    <xf numFmtId="0" fontId="5" fillId="24" borderId="16" xfId="0" applyFont="1" applyFill="1" applyBorder="1" applyAlignment="1">
      <alignment vertical="top" wrapText="1"/>
    </xf>
    <xf numFmtId="0" fontId="5" fillId="24" borderId="17" xfId="0" applyFont="1" applyFill="1" applyBorder="1" applyAlignment="1">
      <alignment vertical="top" wrapText="1"/>
    </xf>
    <xf numFmtId="0" fontId="9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6" fillId="0" borderId="0" xfId="0" applyFont="1"/>
    <xf numFmtId="0" fontId="14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4" fillId="0" borderId="24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48" fillId="0" borderId="0" xfId="0" applyFont="1"/>
    <xf numFmtId="0" fontId="27" fillId="27" borderId="23" xfId="0" applyFont="1" applyFill="1" applyBorder="1" applyAlignment="1">
      <alignment horizontal="left" vertical="center" wrapText="1"/>
    </xf>
    <xf numFmtId="0" fontId="53" fillId="0" borderId="20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3" fillId="0" borderId="13" xfId="0" applyFont="1" applyBorder="1" applyAlignment="1">
      <alignment vertical="top" wrapText="1"/>
    </xf>
    <xf numFmtId="0" fontId="51" fillId="28" borderId="24" xfId="0" applyFont="1" applyFill="1" applyBorder="1" applyAlignment="1">
      <alignment horizontal="left" vertical="center" wrapText="1"/>
    </xf>
    <xf numFmtId="0" fontId="51" fillId="28" borderId="24" xfId="0" applyFont="1" applyFill="1" applyBorder="1" applyAlignment="1">
      <alignment horizontal="center" vertical="center" wrapText="1"/>
    </xf>
    <xf numFmtId="0" fontId="52" fillId="28" borderId="45" xfId="0" applyFont="1" applyFill="1" applyBorder="1" applyAlignment="1">
      <alignment horizontal="center" vertical="top" wrapText="1"/>
    </xf>
    <xf numFmtId="0" fontId="52" fillId="28" borderId="46" xfId="0" applyFont="1" applyFill="1" applyBorder="1" applyAlignment="1">
      <alignment vertical="top" wrapText="1"/>
    </xf>
    <xf numFmtId="0" fontId="53" fillId="28" borderId="47" xfId="0" applyFont="1" applyFill="1" applyBorder="1" applyAlignment="1">
      <alignment vertical="top" wrapText="1"/>
    </xf>
    <xf numFmtId="0" fontId="55" fillId="0" borderId="21" xfId="0" applyFont="1" applyBorder="1" applyAlignment="1">
      <alignment horizontal="left" vertical="center" wrapText="1"/>
    </xf>
    <xf numFmtId="0" fontId="55" fillId="0" borderId="23" xfId="0" applyFont="1" applyBorder="1" applyAlignment="1">
      <alignment horizontal="left" vertical="center" wrapText="1"/>
    </xf>
    <xf numFmtId="0" fontId="56" fillId="0" borderId="12" xfId="0" applyFont="1" applyBorder="1" applyAlignment="1">
      <alignment horizontal="center" vertical="top" wrapText="1"/>
    </xf>
    <xf numFmtId="0" fontId="56" fillId="0" borderId="20" xfId="0" applyFont="1" applyBorder="1" applyAlignment="1">
      <alignment vertical="top" wrapText="1"/>
    </xf>
    <xf numFmtId="0" fontId="56" fillId="0" borderId="13" xfId="0" applyFont="1" applyBorder="1" applyAlignment="1">
      <alignment vertical="top" wrapText="1"/>
    </xf>
    <xf numFmtId="0" fontId="55" fillId="0" borderId="22" xfId="0" applyFont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center" wrapText="1"/>
    </xf>
    <xf numFmtId="14" fontId="58" fillId="0" borderId="24" xfId="43" applyNumberFormat="1" applyFont="1" applyBorder="1"/>
    <xf numFmtId="0" fontId="51" fillId="28" borderId="23" xfId="0" applyFont="1" applyFill="1" applyBorder="1" applyAlignment="1">
      <alignment horizontal="left" vertical="center" wrapText="1"/>
    </xf>
    <xf numFmtId="0" fontId="52" fillId="28" borderId="12" xfId="0" applyFont="1" applyFill="1" applyBorder="1" applyAlignment="1">
      <alignment horizontal="center" vertical="top" wrapText="1"/>
    </xf>
    <xf numFmtId="0" fontId="52" fillId="28" borderId="11" xfId="0" applyFont="1" applyFill="1" applyBorder="1" applyAlignment="1">
      <alignment horizontal="center" vertical="top" wrapText="1"/>
    </xf>
    <xf numFmtId="0" fontId="59" fillId="28" borderId="45" xfId="0" applyFont="1" applyFill="1" applyBorder="1" applyAlignment="1">
      <alignment horizontal="center" vertical="top" wrapText="1"/>
    </xf>
    <xf numFmtId="0" fontId="59" fillId="28" borderId="12" xfId="0" applyFont="1" applyFill="1" applyBorder="1" applyAlignment="1">
      <alignment horizontal="center" vertical="top" wrapText="1"/>
    </xf>
    <xf numFmtId="0" fontId="55" fillId="28" borderId="23" xfId="0" applyFont="1" applyFill="1" applyBorder="1" applyAlignment="1">
      <alignment horizontal="left" vertical="center" wrapText="1"/>
    </xf>
    <xf numFmtId="0" fontId="55" fillId="0" borderId="24" xfId="0" quotePrefix="1" applyFont="1" applyBorder="1" applyAlignment="1">
      <alignment horizontal="center" vertical="center" wrapText="1"/>
    </xf>
    <xf numFmtId="0" fontId="55" fillId="0" borderId="25" xfId="0" applyFont="1" applyBorder="1" applyAlignment="1">
      <alignment horizontal="left" vertical="center" wrapText="1"/>
    </xf>
    <xf numFmtId="0" fontId="55" fillId="0" borderId="26" xfId="0" applyFont="1" applyBorder="1" applyAlignment="1">
      <alignment horizontal="center" vertical="center" wrapText="1"/>
    </xf>
    <xf numFmtId="0" fontId="60" fillId="28" borderId="24" xfId="0" applyFont="1" applyFill="1" applyBorder="1" applyAlignment="1">
      <alignment horizontal="center" vertical="center" wrapText="1"/>
    </xf>
    <xf numFmtId="0" fontId="22" fillId="28" borderId="21" xfId="0" applyFont="1" applyFill="1" applyBorder="1" applyAlignment="1">
      <alignment horizontal="center" vertical="center" wrapText="1"/>
    </xf>
    <xf numFmtId="0" fontId="22" fillId="28" borderId="22" xfId="0" applyFont="1" applyFill="1" applyBorder="1" applyAlignment="1">
      <alignment horizontal="center" vertical="center" wrapText="1"/>
    </xf>
    <xf numFmtId="0" fontId="22" fillId="28" borderId="27" xfId="0" applyFont="1" applyFill="1" applyBorder="1" applyAlignment="1">
      <alignment horizontal="center" vertical="center" wrapText="1"/>
    </xf>
    <xf numFmtId="0" fontId="59" fillId="28" borderId="14" xfId="0" applyFont="1" applyFill="1" applyBorder="1" applyAlignment="1">
      <alignment horizontal="center" wrapText="1"/>
    </xf>
    <xf numFmtId="0" fontId="15" fillId="28" borderId="39" xfId="0" applyFont="1" applyFill="1" applyBorder="1" applyAlignment="1">
      <alignment wrapText="1"/>
    </xf>
    <xf numFmtId="0" fontId="15" fillId="28" borderId="36" xfId="0" applyFont="1" applyFill="1" applyBorder="1" applyAlignment="1">
      <alignment wrapText="1"/>
    </xf>
    <xf numFmtId="0" fontId="55" fillId="29" borderId="23" xfId="0" applyFont="1" applyFill="1" applyBorder="1" applyAlignment="1">
      <alignment horizontal="left" vertical="center" wrapText="1"/>
    </xf>
    <xf numFmtId="0" fontId="55" fillId="29" borderId="24" xfId="0" applyFont="1" applyFill="1" applyBorder="1" applyAlignment="1">
      <alignment horizontal="center" vertical="center" wrapText="1"/>
    </xf>
    <xf numFmtId="0" fontId="62" fillId="29" borderId="12" xfId="0" applyFont="1" applyFill="1" applyBorder="1" applyAlignment="1">
      <alignment horizontal="center" vertical="top" wrapText="1"/>
    </xf>
    <xf numFmtId="0" fontId="62" fillId="29" borderId="13" xfId="0" applyFont="1" applyFill="1" applyBorder="1" applyAlignment="1">
      <alignment horizontal="center" vertical="top" wrapText="1"/>
    </xf>
    <xf numFmtId="0" fontId="63" fillId="29" borderId="0" xfId="0" applyFont="1" applyFill="1"/>
    <xf numFmtId="0" fontId="22" fillId="0" borderId="5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60" fillId="28" borderId="55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55" fillId="28" borderId="24" xfId="0" applyFont="1" applyFill="1" applyBorder="1" applyAlignment="1">
      <alignment horizontal="center" vertical="center" wrapText="1"/>
    </xf>
    <xf numFmtId="0" fontId="62" fillId="28" borderId="12" xfId="0" applyFont="1" applyFill="1" applyBorder="1" applyAlignment="1">
      <alignment horizontal="center" vertical="top" wrapText="1"/>
    </xf>
    <xf numFmtId="0" fontId="62" fillId="28" borderId="13" xfId="0" applyFont="1" applyFill="1" applyBorder="1" applyAlignment="1">
      <alignment horizontal="center" vertical="top" wrapText="1"/>
    </xf>
    <xf numFmtId="0" fontId="63" fillId="28" borderId="0" xfId="0" applyFont="1" applyFill="1"/>
    <xf numFmtId="165" fontId="62" fillId="28" borderId="12" xfId="0" applyNumberFormat="1" applyFont="1" applyFill="1" applyBorder="1" applyAlignment="1">
      <alignment horizontal="center" vertical="top" wrapText="1"/>
    </xf>
    <xf numFmtId="165" fontId="62" fillId="29" borderId="12" xfId="0" applyNumberFormat="1" applyFont="1" applyFill="1" applyBorder="1" applyAlignment="1">
      <alignment horizontal="center" vertical="top" wrapText="1"/>
    </xf>
    <xf numFmtId="0" fontId="5" fillId="24" borderId="10" xfId="0" applyFont="1" applyFill="1" applyBorder="1" applyAlignment="1">
      <alignment vertical="top" wrapText="1"/>
    </xf>
    <xf numFmtId="0" fontId="5" fillId="24" borderId="0" xfId="0" applyFont="1" applyFill="1" applyAlignment="1">
      <alignment vertical="top" wrapText="1"/>
    </xf>
    <xf numFmtId="0" fontId="5" fillId="24" borderId="34" xfId="0" applyFont="1" applyFill="1" applyBorder="1" applyAlignment="1">
      <alignment vertical="top" wrapText="1"/>
    </xf>
    <xf numFmtId="0" fontId="55" fillId="28" borderId="21" xfId="0" applyFont="1" applyFill="1" applyBorder="1" applyAlignment="1">
      <alignment horizontal="left" vertical="center" wrapText="1"/>
    </xf>
    <xf numFmtId="0" fontId="55" fillId="28" borderId="22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3" fontId="47" fillId="0" borderId="65" xfId="0" applyNumberFormat="1" applyFont="1" applyBorder="1" applyAlignment="1">
      <alignment horizontal="center" vertical="top" wrapText="1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7" fillId="28" borderId="23" xfId="0" applyFont="1" applyFill="1" applyBorder="1" applyAlignment="1">
      <alignment horizontal="left" vertical="center" wrapText="1"/>
    </xf>
    <xf numFmtId="0" fontId="27" fillId="28" borderId="24" xfId="0" applyFont="1" applyFill="1" applyBorder="1" applyAlignment="1">
      <alignment horizontal="center" vertical="center" wrapText="1"/>
    </xf>
    <xf numFmtId="0" fontId="49" fillId="28" borderId="0" xfId="0" applyFont="1" applyFill="1"/>
    <xf numFmtId="0" fontId="27" fillId="29" borderId="23" xfId="0" applyFont="1" applyFill="1" applyBorder="1" applyAlignment="1">
      <alignment horizontal="left" vertical="center" wrapText="1"/>
    </xf>
    <xf numFmtId="0" fontId="27" fillId="29" borderId="24" xfId="0" applyFont="1" applyFill="1" applyBorder="1" applyAlignment="1">
      <alignment horizontal="center" vertical="center" wrapText="1"/>
    </xf>
    <xf numFmtId="0" fontId="49" fillId="29" borderId="0" xfId="0" applyFont="1" applyFill="1"/>
    <xf numFmtId="0" fontId="49" fillId="0" borderId="0" xfId="0" applyFont="1"/>
    <xf numFmtId="0" fontId="64" fillId="0" borderId="20" xfId="0" applyFont="1" applyBorder="1" applyAlignment="1">
      <alignment vertical="top" wrapText="1"/>
    </xf>
    <xf numFmtId="0" fontId="65" fillId="0" borderId="0" xfId="0" applyFont="1"/>
    <xf numFmtId="0" fontId="37" fillId="0" borderId="0" xfId="0" applyFont="1"/>
    <xf numFmtId="0" fontId="1" fillId="0" borderId="0" xfId="0" applyFont="1"/>
    <xf numFmtId="0" fontId="66" fillId="28" borderId="23" xfId="0" applyFont="1" applyFill="1" applyBorder="1" applyAlignment="1">
      <alignment horizontal="left" vertical="center" wrapText="1"/>
    </xf>
    <xf numFmtId="0" fontId="66" fillId="28" borderId="24" xfId="0" applyFont="1" applyFill="1" applyBorder="1" applyAlignment="1">
      <alignment horizontal="center" vertical="center" wrapText="1"/>
    </xf>
    <xf numFmtId="0" fontId="69" fillId="0" borderId="0" xfId="0" applyFont="1"/>
    <xf numFmtId="0" fontId="28" fillId="29" borderId="12" xfId="0" applyFont="1" applyFill="1" applyBorder="1" applyAlignment="1">
      <alignment horizontal="center" vertical="top" wrapText="1"/>
    </xf>
    <xf numFmtId="0" fontId="28" fillId="29" borderId="18" xfId="0" applyFont="1" applyFill="1" applyBorder="1" applyAlignment="1">
      <alignment horizontal="center" wrapText="1"/>
    </xf>
    <xf numFmtId="0" fontId="28" fillId="29" borderId="13" xfId="0" applyFont="1" applyFill="1" applyBorder="1" applyAlignment="1">
      <alignment horizontal="center" wrapText="1"/>
    </xf>
    <xf numFmtId="0" fontId="28" fillId="28" borderId="12" xfId="0" applyFont="1" applyFill="1" applyBorder="1" applyAlignment="1">
      <alignment horizontal="center" vertical="top" wrapText="1"/>
    </xf>
    <xf numFmtId="0" fontId="28" fillId="28" borderId="18" xfId="0" applyFont="1" applyFill="1" applyBorder="1" applyAlignment="1">
      <alignment horizontal="center" wrapText="1"/>
    </xf>
    <xf numFmtId="0" fontId="28" fillId="28" borderId="13" xfId="0" applyFont="1" applyFill="1" applyBorder="1" applyAlignment="1">
      <alignment horizontal="center" wrapText="1"/>
    </xf>
    <xf numFmtId="0" fontId="67" fillId="28" borderId="12" xfId="0" applyFont="1" applyFill="1" applyBorder="1" applyAlignment="1">
      <alignment horizontal="center" vertical="top" wrapText="1"/>
    </xf>
    <xf numFmtId="0" fontId="67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0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6" fillId="0" borderId="30" xfId="0" applyFont="1" applyBorder="1" applyAlignment="1">
      <alignment horizontal="center" vertical="top" wrapText="1"/>
    </xf>
    <xf numFmtId="0" fontId="56" fillId="0" borderId="54" xfId="0" applyFont="1" applyBorder="1" applyAlignment="1">
      <alignment horizontal="center" vertical="top" wrapText="1"/>
    </xf>
    <xf numFmtId="0" fontId="56" fillId="0" borderId="24" xfId="0" applyFont="1" applyBorder="1" applyAlignment="1">
      <alignment horizontal="center" vertical="top" wrapText="1"/>
    </xf>
    <xf numFmtId="0" fontId="56" fillId="0" borderId="57" xfId="0" applyFont="1" applyBorder="1" applyAlignment="1">
      <alignment horizontal="center" vertical="top" wrapText="1"/>
    </xf>
    <xf numFmtId="0" fontId="65" fillId="0" borderId="0" xfId="0" applyFont="1" applyAlignment="1">
      <alignment wrapText="1"/>
    </xf>
    <xf numFmtId="0" fontId="5" fillId="28" borderId="10" xfId="0" applyFont="1" applyFill="1" applyBorder="1" applyAlignment="1">
      <alignment vertical="top" wrapText="1"/>
    </xf>
    <xf numFmtId="0" fontId="5" fillId="28" borderId="0" xfId="0" applyFont="1" applyFill="1" applyAlignment="1">
      <alignment vertical="top" wrapText="1"/>
    </xf>
    <xf numFmtId="0" fontId="5" fillId="28" borderId="34" xfId="0" applyFont="1" applyFill="1" applyBorder="1" applyAlignment="1">
      <alignment vertical="top" wrapText="1"/>
    </xf>
    <xf numFmtId="0" fontId="5" fillId="28" borderId="12" xfId="0" applyFont="1" applyFill="1" applyBorder="1" applyAlignment="1">
      <alignment vertical="top" wrapText="1"/>
    </xf>
    <xf numFmtId="0" fontId="5" fillId="28" borderId="16" xfId="0" applyFont="1" applyFill="1" applyBorder="1" applyAlignment="1">
      <alignment vertical="top" wrapText="1"/>
    </xf>
    <xf numFmtId="0" fontId="5" fillId="28" borderId="17" xfId="0" applyFont="1" applyFill="1" applyBorder="1" applyAlignment="1">
      <alignment vertical="top" wrapText="1"/>
    </xf>
    <xf numFmtId="0" fontId="66" fillId="0" borderId="23" xfId="0" applyFont="1" applyBorder="1" applyAlignment="1">
      <alignment horizontal="left" vertical="center" wrapText="1"/>
    </xf>
    <xf numFmtId="0" fontId="66" fillId="0" borderId="24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wrapText="1"/>
    </xf>
    <xf numFmtId="0" fontId="67" fillId="0" borderId="18" xfId="0" applyFont="1" applyBorder="1" applyAlignment="1">
      <alignment horizontal="center" wrapText="1"/>
    </xf>
    <xf numFmtId="0" fontId="68" fillId="0" borderId="12" xfId="0" applyFont="1" applyBorder="1" applyAlignment="1">
      <alignment horizontal="center" wrapText="1"/>
    </xf>
    <xf numFmtId="0" fontId="61" fillId="0" borderId="12" xfId="0" applyFont="1" applyBorder="1" applyAlignment="1">
      <alignment horizontal="center" wrapText="1"/>
    </xf>
    <xf numFmtId="0" fontId="61" fillId="0" borderId="18" xfId="0" applyFont="1" applyBorder="1" applyAlignment="1">
      <alignment horizontal="center" wrapText="1"/>
    </xf>
    <xf numFmtId="0" fontId="56" fillId="0" borderId="18" xfId="0" applyFont="1" applyBorder="1" applyAlignment="1">
      <alignment horizontal="center" wrapText="1"/>
    </xf>
    <xf numFmtId="0" fontId="56" fillId="0" borderId="12" xfId="0" applyFont="1" applyBorder="1" applyAlignment="1">
      <alignment horizontal="center" wrapText="1"/>
    </xf>
    <xf numFmtId="0" fontId="55" fillId="0" borderId="0" xfId="0" applyFont="1" applyAlignment="1">
      <alignment horizontal="left" vertical="center" wrapText="1"/>
    </xf>
    <xf numFmtId="0" fontId="55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top" wrapText="1"/>
    </xf>
    <xf numFmtId="0" fontId="56" fillId="0" borderId="0" xfId="0" applyFont="1" applyAlignment="1">
      <alignment vertical="top" wrapText="1"/>
    </xf>
    <xf numFmtId="0" fontId="53" fillId="0" borderId="0" xfId="0" applyFont="1" applyAlignment="1">
      <alignment vertical="top" wrapText="1"/>
    </xf>
    <xf numFmtId="0" fontId="60" fillId="0" borderId="23" xfId="0" applyFont="1" applyBorder="1" applyAlignment="1">
      <alignment horizontal="left" vertical="center" wrapText="1"/>
    </xf>
    <xf numFmtId="0" fontId="60" fillId="0" borderId="22" xfId="0" applyFont="1" applyBorder="1" applyAlignment="1">
      <alignment horizontal="center" vertical="center" wrapText="1"/>
    </xf>
    <xf numFmtId="0" fontId="60" fillId="0" borderId="24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top" wrapText="1"/>
    </xf>
    <xf numFmtId="0" fontId="57" fillId="0" borderId="20" xfId="0" applyFont="1" applyBorder="1" applyAlignment="1">
      <alignment vertical="top" wrapText="1"/>
    </xf>
    <xf numFmtId="0" fontId="70" fillId="0" borderId="20" xfId="0" applyFont="1" applyBorder="1" applyAlignment="1">
      <alignment vertical="top" wrapText="1"/>
    </xf>
    <xf numFmtId="0" fontId="50" fillId="0" borderId="0" xfId="0" applyFont="1"/>
    <xf numFmtId="0" fontId="62" fillId="0" borderId="0" xfId="0" applyFont="1" applyAlignment="1">
      <alignment horizontal="center" vertical="top" wrapText="1"/>
    </xf>
    <xf numFmtId="0" fontId="63" fillId="0" borderId="0" xfId="0" applyFont="1"/>
    <xf numFmtId="0" fontId="66" fillId="28" borderId="68" xfId="0" applyFont="1" applyFill="1" applyBorder="1" applyAlignment="1">
      <alignment horizontal="left" vertical="center" wrapText="1"/>
    </xf>
    <xf numFmtId="0" fontId="66" fillId="28" borderId="55" xfId="0" applyFont="1" applyFill="1" applyBorder="1" applyAlignment="1">
      <alignment horizontal="center" vertical="center" wrapText="1"/>
    </xf>
    <xf numFmtId="0" fontId="27" fillId="28" borderId="55" xfId="0" applyFont="1" applyFill="1" applyBorder="1" applyAlignment="1">
      <alignment horizontal="center" vertical="center" wrapText="1"/>
    </xf>
    <xf numFmtId="14" fontId="28" fillId="28" borderId="18" xfId="0" applyNumberFormat="1" applyFont="1" applyFill="1" applyBorder="1" applyAlignment="1">
      <alignment horizontal="center" wrapText="1"/>
    </xf>
    <xf numFmtId="0" fontId="71" fillId="0" borderId="23" xfId="0" applyFont="1" applyBorder="1" applyAlignment="1">
      <alignment horizontal="left" vertical="center" wrapText="1"/>
    </xf>
    <xf numFmtId="0" fontId="71" fillId="0" borderId="22" xfId="0" applyFont="1" applyBorder="1" applyAlignment="1">
      <alignment horizontal="center" vertical="center" wrapText="1"/>
    </xf>
    <xf numFmtId="0" fontId="71" fillId="0" borderId="24" xfId="0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0" fontId="72" fillId="0" borderId="20" xfId="0" applyFont="1" applyBorder="1" applyAlignment="1">
      <alignment vertical="top" wrapText="1"/>
    </xf>
    <xf numFmtId="0" fontId="73" fillId="0" borderId="20" xfId="0" applyFont="1" applyBorder="1" applyAlignment="1">
      <alignment vertical="top" wrapText="1"/>
    </xf>
    <xf numFmtId="0" fontId="74" fillId="0" borderId="0" xfId="0" applyFont="1"/>
    <xf numFmtId="0" fontId="75" fillId="0" borderId="0" xfId="0" applyFont="1"/>
    <xf numFmtId="0" fontId="1" fillId="28" borderId="0" xfId="0" applyFont="1" applyFill="1"/>
    <xf numFmtId="14" fontId="58" fillId="0" borderId="0" xfId="43" applyNumberFormat="1" applyFont="1"/>
    <xf numFmtId="14" fontId="58" fillId="30" borderId="24" xfId="43" applyNumberFormat="1" applyFont="1" applyFill="1" applyBorder="1"/>
    <xf numFmtId="0" fontId="66" fillId="29" borderId="68" xfId="0" applyFont="1" applyFill="1" applyBorder="1" applyAlignment="1">
      <alignment horizontal="left" vertical="center" wrapText="1"/>
    </xf>
    <xf numFmtId="0" fontId="66" fillId="29" borderId="55" xfId="0" applyFont="1" applyFill="1" applyBorder="1" applyAlignment="1">
      <alignment horizontal="center" vertical="center" wrapText="1"/>
    </xf>
    <xf numFmtId="0" fontId="67" fillId="29" borderId="12" xfId="0" applyFont="1" applyFill="1" applyBorder="1" applyAlignment="1">
      <alignment horizontal="center" vertical="top" wrapText="1"/>
    </xf>
    <xf numFmtId="0" fontId="67" fillId="29" borderId="18" xfId="0" applyFont="1" applyFill="1" applyBorder="1" applyAlignment="1">
      <alignment horizontal="center" vertical="center" wrapText="1"/>
    </xf>
    <xf numFmtId="0" fontId="1" fillId="29" borderId="0" xfId="0" applyFont="1" applyFill="1"/>
    <xf numFmtId="0" fontId="1" fillId="31" borderId="0" xfId="0" applyFont="1" applyFill="1"/>
    <xf numFmtId="0" fontId="55" fillId="32" borderId="23" xfId="0" applyFont="1" applyFill="1" applyBorder="1" applyAlignment="1">
      <alignment horizontal="left" vertical="center" wrapText="1"/>
    </xf>
    <xf numFmtId="0" fontId="55" fillId="32" borderId="24" xfId="0" applyFont="1" applyFill="1" applyBorder="1" applyAlignment="1">
      <alignment horizontal="center" vertical="center" wrapText="1"/>
    </xf>
    <xf numFmtId="0" fontId="62" fillId="32" borderId="12" xfId="0" applyFont="1" applyFill="1" applyBorder="1" applyAlignment="1">
      <alignment horizontal="center" vertical="top" wrapText="1"/>
    </xf>
    <xf numFmtId="0" fontId="62" fillId="32" borderId="13" xfId="0" applyFont="1" applyFill="1" applyBorder="1" applyAlignment="1">
      <alignment horizontal="center" vertical="top" wrapText="1"/>
    </xf>
    <xf numFmtId="0" fontId="5" fillId="24" borderId="31" xfId="0" applyFont="1" applyFill="1" applyBorder="1" applyAlignment="1">
      <alignment vertical="top" wrapText="1"/>
    </xf>
    <xf numFmtId="0" fontId="5" fillId="24" borderId="32" xfId="0" applyFont="1" applyFill="1" applyBorder="1" applyAlignment="1">
      <alignment vertical="top" wrapText="1"/>
    </xf>
    <xf numFmtId="0" fontId="5" fillId="24" borderId="33" xfId="0" applyFont="1" applyFill="1" applyBorder="1" applyAlignment="1">
      <alignment vertical="top" wrapText="1"/>
    </xf>
    <xf numFmtId="0" fontId="6" fillId="24" borderId="10" xfId="0" applyFont="1" applyFill="1" applyBorder="1" applyAlignment="1">
      <alignment horizontal="left" vertical="top" wrapText="1"/>
    </xf>
    <xf numFmtId="0" fontId="6" fillId="24" borderId="0" xfId="0" applyFont="1" applyFill="1" applyAlignment="1">
      <alignment horizontal="left" vertical="top" wrapText="1"/>
    </xf>
    <xf numFmtId="0" fontId="6" fillId="24" borderId="34" xfId="0" applyFont="1" applyFill="1" applyBorder="1" applyAlignment="1">
      <alignment horizontal="left" vertical="top" wrapText="1"/>
    </xf>
    <xf numFmtId="0" fontId="26" fillId="24" borderId="10" xfId="0" applyFont="1" applyFill="1" applyBorder="1" applyAlignment="1">
      <alignment horizontal="left" vertical="top" wrapText="1"/>
    </xf>
    <xf numFmtId="0" fontId="26" fillId="24" borderId="0" xfId="0" applyFont="1" applyFill="1" applyAlignment="1">
      <alignment horizontal="left" vertical="top" wrapText="1"/>
    </xf>
    <xf numFmtId="0" fontId="26" fillId="24" borderId="34" xfId="0" applyFont="1" applyFill="1" applyBorder="1" applyAlignment="1">
      <alignment horizontal="left" vertical="top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left" vertical="top" wrapText="1"/>
    </xf>
    <xf numFmtId="0" fontId="26" fillId="24" borderId="17" xfId="0" applyFont="1" applyFill="1" applyBorder="1" applyAlignment="1">
      <alignment horizontal="left" vertical="top" wrapText="1"/>
    </xf>
    <xf numFmtId="0" fontId="8" fillId="0" borderId="3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56" fillId="0" borderId="24" xfId="0" applyFont="1" applyBorder="1" applyAlignment="1">
      <alignment horizontal="center" vertical="top" wrapText="1"/>
    </xf>
    <xf numFmtId="0" fontId="6" fillId="25" borderId="31" xfId="0" applyFont="1" applyFill="1" applyBorder="1" applyAlignment="1">
      <alignment horizontal="left" vertical="center" wrapText="1"/>
    </xf>
    <xf numFmtId="0" fontId="6" fillId="25" borderId="32" xfId="0" applyFont="1" applyFill="1" applyBorder="1" applyAlignment="1">
      <alignment horizontal="left" vertical="center" wrapText="1"/>
    </xf>
    <xf numFmtId="0" fontId="6" fillId="25" borderId="33" xfId="0" applyFont="1" applyFill="1" applyBorder="1" applyAlignment="1">
      <alignment horizontal="left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left" vertical="center" wrapText="1"/>
    </xf>
    <xf numFmtId="0" fontId="6" fillId="25" borderId="0" xfId="0" applyFont="1" applyFill="1" applyAlignment="1">
      <alignment horizontal="left" vertical="center" wrapText="1"/>
    </xf>
    <xf numFmtId="0" fontId="6" fillId="25" borderId="34" xfId="0" applyFont="1" applyFill="1" applyBorder="1" applyAlignment="1">
      <alignment horizontal="left" vertical="center" wrapText="1"/>
    </xf>
    <xf numFmtId="0" fontId="5" fillId="24" borderId="12" xfId="0" applyFont="1" applyFill="1" applyBorder="1" applyAlignment="1">
      <alignment horizontal="left" vertical="top" wrapText="1"/>
    </xf>
    <xf numFmtId="0" fontId="5" fillId="24" borderId="16" xfId="0" applyFont="1" applyFill="1" applyBorder="1" applyAlignment="1">
      <alignment horizontal="left" vertical="top" wrapText="1"/>
    </xf>
    <xf numFmtId="0" fontId="5" fillId="24" borderId="17" xfId="0" applyFont="1" applyFill="1" applyBorder="1" applyAlignment="1">
      <alignment horizontal="left" vertical="top" wrapText="1"/>
    </xf>
    <xf numFmtId="0" fontId="8" fillId="26" borderId="0" xfId="0" applyFont="1" applyFill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7" fillId="28" borderId="56" xfId="0" applyFont="1" applyFill="1" applyBorder="1" applyAlignment="1">
      <alignment horizontal="center" vertical="top" wrapText="1"/>
    </xf>
    <xf numFmtId="0" fontId="57" fillId="28" borderId="3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6" fillId="0" borderId="30" xfId="0" applyFont="1" applyBorder="1" applyAlignment="1">
      <alignment horizontal="center" vertical="top" wrapText="1"/>
    </xf>
    <xf numFmtId="0" fontId="8" fillId="0" borderId="64" xfId="0" applyFont="1" applyBorder="1" applyAlignment="1">
      <alignment horizontal="center" vertical="center" wrapText="1"/>
    </xf>
    <xf numFmtId="0" fontId="6" fillId="25" borderId="31" xfId="0" applyFont="1" applyFill="1" applyBorder="1" applyAlignment="1">
      <alignment horizontal="left" vertical="top" wrapText="1"/>
    </xf>
    <xf numFmtId="0" fontId="6" fillId="25" borderId="32" xfId="0" applyFont="1" applyFill="1" applyBorder="1" applyAlignment="1">
      <alignment horizontal="left" vertical="top" wrapText="1"/>
    </xf>
    <xf numFmtId="0" fontId="6" fillId="25" borderId="33" xfId="0" applyFont="1" applyFill="1" applyBorder="1" applyAlignment="1">
      <alignment horizontal="left" vertical="top" wrapText="1"/>
    </xf>
    <xf numFmtId="0" fontId="26" fillId="25" borderId="10" xfId="0" applyFont="1" applyFill="1" applyBorder="1" applyAlignment="1">
      <alignment horizontal="left" vertical="top" wrapText="1"/>
    </xf>
    <xf numFmtId="0" fontId="26" fillId="25" borderId="0" xfId="0" applyFont="1" applyFill="1" applyAlignment="1">
      <alignment horizontal="left" vertical="top" wrapText="1"/>
    </xf>
    <xf numFmtId="0" fontId="26" fillId="25" borderId="34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34" xfId="0" applyFont="1" applyBorder="1" applyAlignment="1">
      <alignment horizontal="center" vertical="top" wrapText="1"/>
    </xf>
    <xf numFmtId="0" fontId="8" fillId="26" borderId="12" xfId="0" applyFont="1" applyFill="1" applyBorder="1" applyAlignment="1">
      <alignment horizontal="center" vertical="top" wrapText="1"/>
    </xf>
    <xf numFmtId="0" fontId="8" fillId="26" borderId="16" xfId="0" applyFont="1" applyFill="1" applyBorder="1" applyAlignment="1">
      <alignment horizontal="center" vertical="top" wrapText="1"/>
    </xf>
    <xf numFmtId="0" fontId="8" fillId="26" borderId="17" xfId="0" applyFont="1" applyFill="1" applyBorder="1" applyAlignment="1">
      <alignment horizontal="center" vertical="top" wrapText="1"/>
    </xf>
    <xf numFmtId="0" fontId="7" fillId="25" borderId="10" xfId="0" applyFont="1" applyFill="1" applyBorder="1" applyAlignment="1">
      <alignment horizontal="left" vertical="top" wrapText="1"/>
    </xf>
    <xf numFmtId="0" fontId="7" fillId="25" borderId="0" xfId="0" applyFont="1" applyFill="1" applyAlignment="1">
      <alignment horizontal="left" vertical="top" wrapText="1"/>
    </xf>
    <xf numFmtId="0" fontId="7" fillId="25" borderId="34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34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 indent="4"/>
    </xf>
    <xf numFmtId="0" fontId="56" fillId="0" borderId="15" xfId="0" applyFont="1" applyBorder="1" applyAlignment="1">
      <alignment horizontal="center" wrapText="1"/>
    </xf>
    <xf numFmtId="0" fontId="56" fillId="0" borderId="36" xfId="0" applyFont="1" applyBorder="1" applyAlignment="1">
      <alignment horizontal="center" wrapText="1"/>
    </xf>
    <xf numFmtId="0" fontId="67" fillId="0" borderId="15" xfId="0" applyFont="1" applyBorder="1" applyAlignment="1">
      <alignment horizontal="center" wrapText="1"/>
    </xf>
    <xf numFmtId="0" fontId="67" fillId="0" borderId="36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21" fillId="0" borderId="32" xfId="0" applyFont="1" applyBorder="1" applyAlignment="1">
      <alignment horizontal="left" wrapText="1" indent="4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0" xfId="0" applyFont="1" applyFill="1" applyAlignment="1">
      <alignment horizontal="left" vertical="top" wrapText="1"/>
    </xf>
    <xf numFmtId="0" fontId="17" fillId="25" borderId="34" xfId="0" applyFont="1" applyFill="1" applyBorder="1" applyAlignment="1">
      <alignment horizontal="left" vertical="top" wrapText="1"/>
    </xf>
    <xf numFmtId="0" fontId="17" fillId="0" borderId="40" xfId="0" applyFont="1" applyBorder="1" applyAlignment="1">
      <alignment horizontal="center" vertical="top" wrapText="1"/>
    </xf>
    <xf numFmtId="0" fontId="17" fillId="0" borderId="41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14" fillId="0" borderId="44" xfId="0" applyFont="1" applyBorder="1" applyAlignment="1">
      <alignment horizontal="center" vertical="top" wrapText="1"/>
    </xf>
    <xf numFmtId="0" fontId="14" fillId="0" borderId="40" xfId="0" applyFont="1" applyBorder="1" applyAlignment="1">
      <alignment horizontal="center" vertical="top" wrapText="1"/>
    </xf>
    <xf numFmtId="0" fontId="14" fillId="0" borderId="41" xfId="0" applyFont="1" applyBorder="1" applyAlignment="1">
      <alignment horizontal="center" vertical="top" wrapText="1"/>
    </xf>
    <xf numFmtId="0" fontId="19" fillId="25" borderId="14" xfId="0" applyFont="1" applyFill="1" applyBorder="1" applyAlignment="1">
      <alignment horizontal="left" vertical="center" wrapText="1"/>
    </xf>
    <xf numFmtId="0" fontId="19" fillId="25" borderId="39" xfId="0" applyFont="1" applyFill="1" applyBorder="1" applyAlignment="1">
      <alignment horizontal="left" vertical="center" wrapText="1"/>
    </xf>
    <xf numFmtId="0" fontId="19" fillId="25" borderId="36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top" wrapText="1"/>
    </xf>
    <xf numFmtId="0" fontId="14" fillId="0" borderId="4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39" xfId="0" applyFont="1" applyBorder="1" applyAlignment="1">
      <alignment horizontal="center" vertical="top" wrapText="1"/>
    </xf>
    <xf numFmtId="0" fontId="11" fillId="0" borderId="36" xfId="0" applyFont="1" applyBorder="1" applyAlignment="1">
      <alignment horizontal="center" vertical="top" wrapText="1"/>
    </xf>
    <xf numFmtId="0" fontId="19" fillId="25" borderId="14" xfId="0" applyFont="1" applyFill="1" applyBorder="1" applyAlignment="1">
      <alignment horizontal="left" vertical="top" wrapText="1"/>
    </xf>
    <xf numFmtId="0" fontId="19" fillId="25" borderId="39" xfId="0" applyFont="1" applyFill="1" applyBorder="1" applyAlignment="1">
      <alignment horizontal="left" vertical="top" wrapText="1"/>
    </xf>
    <xf numFmtId="0" fontId="19" fillId="25" borderId="36" xfId="0" applyFont="1" applyFill="1" applyBorder="1" applyAlignment="1">
      <alignment horizontal="left" vertical="top" wrapText="1"/>
    </xf>
  </cellXfs>
  <cellStyles count="4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Euro" xfId="30" xr:uid="{00000000-0005-0000-0000-00001D000000}"/>
    <cellStyle name="Insatisfaisant" xfId="31" builtinId="27" customBuiltin="1"/>
    <cellStyle name="Neutre" xfId="32" builtinId="28" customBuiltin="1"/>
    <cellStyle name="Normal" xfId="0" builtinId="0"/>
    <cellStyle name="Normal 2" xfId="44" xr:uid="{00000000-0005-0000-0000-000021000000}"/>
    <cellStyle name="Normal 3" xfId="43" xr:uid="{00000000-0005-0000-0000-000022000000}"/>
    <cellStyle name="Note" xfId="28" builtinId="10" customBuiltin="1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Linéaire</a:t>
            </a:r>
            <a:r>
              <a:rPr lang="fr-FR" baseline="0"/>
              <a:t> de réseaux gaz</a:t>
            </a: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'TI2'!$M$289</c:f>
              <c:strCache>
                <c:ptCount val="1"/>
                <c:pt idx="0">
                  <c:v>Linéaire réseau gaz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'TI2'!$O$289:$O$290</c:f>
              <c:strCache>
                <c:ptCount val="2"/>
                <c:pt idx="0">
                  <c:v>GP</c:v>
                </c:pt>
                <c:pt idx="1">
                  <c:v>GN</c:v>
                </c:pt>
              </c:strCache>
            </c:strRef>
          </c:cat>
          <c:val>
            <c:numRef>
              <c:f>'TI2'!$P$289:$P$290</c:f>
              <c:numCache>
                <c:formatCode>General</c:formatCode>
                <c:ptCount val="2"/>
                <c:pt idx="0">
                  <c:v>136054</c:v>
                </c:pt>
                <c:pt idx="1">
                  <c:v>369640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0-44EB-898D-69346719F7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176892</xdr:colOff>
      <xdr:row>292</xdr:row>
      <xdr:rowOff>91566</xdr:rowOff>
    </xdr:from>
    <xdr:to>
      <xdr:col>15</xdr:col>
      <xdr:colOff>630731</xdr:colOff>
      <xdr:row>306</xdr:row>
      <xdr:rowOff>140073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0"/>
  <sheetViews>
    <sheetView zoomScale="115" zoomScaleNormal="115" workbookViewId="0">
      <pane ySplit="10" topLeftCell="A222" activePane="bottomLeft" state="frozenSplit"/>
      <selection activeCell="H1" sqref="F1:H1"/>
      <selection pane="bottomLeft" activeCell="J226" sqref="J226"/>
    </sheetView>
  </sheetViews>
  <sheetFormatPr baseColWidth="10" defaultRowHeight="13.2" x14ac:dyDescent="0.25"/>
  <cols>
    <col min="1" max="1" width="24.5546875" customWidth="1"/>
    <col min="2" max="2" width="8.44140625" customWidth="1"/>
    <col min="3" max="3" width="10" bestFit="1" customWidth="1"/>
    <col min="4" max="4" width="30.5546875" customWidth="1"/>
    <col min="5" max="5" width="12.44140625" bestFit="1" customWidth="1"/>
    <col min="6" max="6" width="10.6640625" bestFit="1" customWidth="1"/>
    <col min="7" max="7" width="8.88671875" customWidth="1"/>
    <col min="8" max="8" width="7.33203125" bestFit="1" customWidth="1"/>
    <col min="9" max="9" width="10.33203125" customWidth="1"/>
    <col min="10" max="10" width="16.33203125" style="118" customWidth="1"/>
    <col min="11" max="11" width="9.33203125" customWidth="1"/>
    <col min="12" max="12" width="9" customWidth="1"/>
    <col min="13" max="13" width="9.6640625" customWidth="1"/>
  </cols>
  <sheetData>
    <row r="1" spans="1:9" ht="21" x14ac:dyDescent="0.4">
      <c r="A1" s="1" t="s">
        <v>0</v>
      </c>
      <c r="B1" s="1"/>
      <c r="F1" s="176" t="s">
        <v>550</v>
      </c>
    </row>
    <row r="2" spans="1:9" ht="18" x14ac:dyDescent="0.35">
      <c r="A2" s="2" t="s">
        <v>1</v>
      </c>
      <c r="B2" s="2"/>
    </row>
    <row r="3" spans="1:9" ht="13.8" thickBot="1" x14ac:dyDescent="0.3"/>
    <row r="4" spans="1:9" x14ac:dyDescent="0.25">
      <c r="A4" s="181" t="s">
        <v>460</v>
      </c>
      <c r="B4" s="182"/>
      <c r="C4" s="182"/>
      <c r="D4" s="182"/>
      <c r="E4" s="182"/>
      <c r="F4" s="182"/>
      <c r="G4" s="182"/>
      <c r="H4" s="182"/>
      <c r="I4" s="183"/>
    </row>
    <row r="5" spans="1:9" ht="14.4" x14ac:dyDescent="0.25">
      <c r="A5" s="184" t="s">
        <v>2</v>
      </c>
      <c r="B5" s="185"/>
      <c r="C5" s="185"/>
      <c r="D5" s="185"/>
      <c r="E5" s="185"/>
      <c r="F5" s="185"/>
      <c r="G5" s="185"/>
      <c r="H5" s="185"/>
      <c r="I5" s="186"/>
    </row>
    <row r="6" spans="1:9" ht="13.8" thickBot="1" x14ac:dyDescent="0.3">
      <c r="A6" s="187" t="s">
        <v>459</v>
      </c>
      <c r="B6" s="188"/>
      <c r="C6" s="188"/>
      <c r="D6" s="188"/>
      <c r="E6" s="188"/>
      <c r="F6" s="188"/>
      <c r="G6" s="188"/>
      <c r="H6" s="188"/>
      <c r="I6" s="189"/>
    </row>
    <row r="7" spans="1:9" ht="13.8" x14ac:dyDescent="0.25">
      <c r="A7" s="190" t="s">
        <v>3</v>
      </c>
      <c r="B7" s="191"/>
      <c r="C7" s="192"/>
      <c r="D7" s="196" t="s">
        <v>4</v>
      </c>
      <c r="E7" s="79" t="s">
        <v>5</v>
      </c>
      <c r="F7" s="79" t="s">
        <v>6</v>
      </c>
      <c r="G7" s="79" t="s">
        <v>7</v>
      </c>
      <c r="H7" s="198" t="s">
        <v>8</v>
      </c>
      <c r="I7" s="199"/>
    </row>
    <row r="8" spans="1:9" x14ac:dyDescent="0.25">
      <c r="A8" s="193"/>
      <c r="B8" s="194"/>
      <c r="C8" s="195"/>
      <c r="D8" s="197"/>
      <c r="E8" s="197" t="s">
        <v>9</v>
      </c>
      <c r="F8" s="202" t="s">
        <v>10</v>
      </c>
      <c r="G8" s="203" t="s">
        <v>11</v>
      </c>
      <c r="H8" s="200"/>
      <c r="I8" s="201"/>
    </row>
    <row r="9" spans="1:9" ht="14.4" thickBot="1" x14ac:dyDescent="0.3">
      <c r="A9" s="33" t="s">
        <v>63</v>
      </c>
      <c r="B9" s="33" t="s">
        <v>19</v>
      </c>
      <c r="C9" s="34" t="s">
        <v>64</v>
      </c>
      <c r="D9" s="197"/>
      <c r="E9" s="197"/>
      <c r="F9" s="202"/>
      <c r="G9" s="203"/>
      <c r="H9" s="200"/>
      <c r="I9" s="201"/>
    </row>
    <row r="10" spans="1:9" ht="13.8" thickBot="1" x14ac:dyDescent="0.3">
      <c r="A10" s="42"/>
      <c r="B10" s="43"/>
      <c r="C10" s="43"/>
      <c r="D10" s="44"/>
      <c r="E10" s="44"/>
      <c r="F10" s="58">
        <f>SUBTOTAL(9,F11:F223)</f>
        <v>939200</v>
      </c>
      <c r="G10" s="58">
        <f>SUBTOTAL(3,G11:G224)</f>
        <v>214</v>
      </c>
      <c r="H10" s="45"/>
      <c r="I10" s="46"/>
    </row>
    <row r="11" spans="1:9" ht="13.8" thickBot="1" x14ac:dyDescent="0.3">
      <c r="A11" s="47" t="s">
        <v>82</v>
      </c>
      <c r="B11" s="52" t="s">
        <v>303</v>
      </c>
      <c r="C11" s="52" t="s">
        <v>440</v>
      </c>
      <c r="D11" s="49" t="s">
        <v>188</v>
      </c>
      <c r="E11" s="49">
        <v>2007</v>
      </c>
      <c r="F11" s="49">
        <v>12500</v>
      </c>
      <c r="G11" s="49" t="s">
        <v>302</v>
      </c>
      <c r="H11" s="51" t="s">
        <v>80</v>
      </c>
      <c r="I11" s="41"/>
    </row>
    <row r="12" spans="1:9" ht="13.8" thickBot="1" x14ac:dyDescent="0.3">
      <c r="A12" s="48" t="s">
        <v>83</v>
      </c>
      <c r="B12" s="52" t="s">
        <v>304</v>
      </c>
      <c r="C12" s="53" t="s">
        <v>440</v>
      </c>
      <c r="D12" s="49" t="s">
        <v>189</v>
      </c>
      <c r="E12" s="49">
        <v>2010</v>
      </c>
      <c r="F12" s="49">
        <v>3200</v>
      </c>
      <c r="G12" s="49" t="s">
        <v>79</v>
      </c>
      <c r="H12" s="50" t="s">
        <v>80</v>
      </c>
      <c r="I12" s="37"/>
    </row>
    <row r="13" spans="1:9" ht="13.8" thickBot="1" x14ac:dyDescent="0.3">
      <c r="A13" s="48" t="s">
        <v>84</v>
      </c>
      <c r="B13" s="52" t="s">
        <v>305</v>
      </c>
      <c r="C13" s="53" t="s">
        <v>440</v>
      </c>
      <c r="D13" s="49" t="s">
        <v>190</v>
      </c>
      <c r="E13" s="49">
        <v>2009</v>
      </c>
      <c r="F13" s="49">
        <v>3200</v>
      </c>
      <c r="G13" s="49" t="s">
        <v>79</v>
      </c>
      <c r="H13" s="50" t="s">
        <v>80</v>
      </c>
      <c r="I13" s="37"/>
    </row>
    <row r="14" spans="1:9" ht="13.8" thickBot="1" x14ac:dyDescent="0.3">
      <c r="A14" s="48" t="s">
        <v>84</v>
      </c>
      <c r="B14" s="52" t="s">
        <v>305</v>
      </c>
      <c r="C14" s="53" t="s">
        <v>440</v>
      </c>
      <c r="D14" s="49" t="s">
        <v>190</v>
      </c>
      <c r="E14" s="49">
        <v>2009</v>
      </c>
      <c r="F14" s="49">
        <v>3200</v>
      </c>
      <c r="G14" s="49" t="s">
        <v>79</v>
      </c>
      <c r="H14" s="50" t="s">
        <v>80</v>
      </c>
      <c r="I14" s="37"/>
    </row>
    <row r="15" spans="1:9" ht="13.8" thickBot="1" x14ac:dyDescent="0.3">
      <c r="A15" s="48" t="s">
        <v>84</v>
      </c>
      <c r="B15" s="52" t="s">
        <v>305</v>
      </c>
      <c r="C15" s="53" t="s">
        <v>440</v>
      </c>
      <c r="D15" s="49" t="s">
        <v>190</v>
      </c>
      <c r="E15" s="49">
        <v>2009</v>
      </c>
      <c r="F15" s="49">
        <v>3200</v>
      </c>
      <c r="G15" s="49" t="s">
        <v>79</v>
      </c>
      <c r="H15" s="50" t="s">
        <v>80</v>
      </c>
      <c r="I15" s="37"/>
    </row>
    <row r="16" spans="1:9" ht="13.8" thickBot="1" x14ac:dyDescent="0.3">
      <c r="A16" s="48" t="s">
        <v>84</v>
      </c>
      <c r="B16" s="52" t="s">
        <v>305</v>
      </c>
      <c r="C16" s="53" t="s">
        <v>440</v>
      </c>
      <c r="D16" s="49" t="s">
        <v>190</v>
      </c>
      <c r="E16" s="49">
        <v>2009</v>
      </c>
      <c r="F16" s="49">
        <v>3200</v>
      </c>
      <c r="G16" s="49" t="s">
        <v>79</v>
      </c>
      <c r="H16" s="50" t="s">
        <v>80</v>
      </c>
      <c r="I16" s="37"/>
    </row>
    <row r="17" spans="1:9" ht="13.8" thickBot="1" x14ac:dyDescent="0.3">
      <c r="A17" s="48" t="s">
        <v>85</v>
      </c>
      <c r="B17" s="52" t="s">
        <v>306</v>
      </c>
      <c r="C17" s="53" t="s">
        <v>440</v>
      </c>
      <c r="D17" s="49" t="s">
        <v>191</v>
      </c>
      <c r="E17" s="49">
        <v>2005</v>
      </c>
      <c r="F17" s="49">
        <v>3200</v>
      </c>
      <c r="G17" s="49" t="s">
        <v>79</v>
      </c>
      <c r="H17" s="50" t="s">
        <v>80</v>
      </c>
      <c r="I17" s="37"/>
    </row>
    <row r="18" spans="1:9" ht="13.8" thickBot="1" x14ac:dyDescent="0.3">
      <c r="A18" s="48" t="s">
        <v>85</v>
      </c>
      <c r="B18" s="52" t="s">
        <v>306</v>
      </c>
      <c r="C18" s="53" t="s">
        <v>440</v>
      </c>
      <c r="D18" s="49" t="s">
        <v>191</v>
      </c>
      <c r="E18" s="49">
        <v>2005</v>
      </c>
      <c r="F18" s="49">
        <v>3200</v>
      </c>
      <c r="G18" s="49" t="s">
        <v>79</v>
      </c>
      <c r="H18" s="50" t="s">
        <v>80</v>
      </c>
      <c r="I18" s="37"/>
    </row>
    <row r="19" spans="1:9" ht="13.8" thickBot="1" x14ac:dyDescent="0.3">
      <c r="A19" s="48" t="s">
        <v>86</v>
      </c>
      <c r="B19" s="52" t="s">
        <v>307</v>
      </c>
      <c r="C19" s="53" t="s">
        <v>440</v>
      </c>
      <c r="D19" s="49" t="s">
        <v>189</v>
      </c>
      <c r="E19" s="49">
        <v>2003</v>
      </c>
      <c r="F19" s="49">
        <v>3200</v>
      </c>
      <c r="G19" s="49" t="s">
        <v>79</v>
      </c>
      <c r="H19" s="50" t="s">
        <v>80</v>
      </c>
      <c r="I19" s="37"/>
    </row>
    <row r="20" spans="1:9" ht="13.8" thickBot="1" x14ac:dyDescent="0.3">
      <c r="A20" s="48" t="s">
        <v>86</v>
      </c>
      <c r="B20" s="52" t="s">
        <v>307</v>
      </c>
      <c r="C20" s="53" t="s">
        <v>440</v>
      </c>
      <c r="D20" s="49" t="s">
        <v>192</v>
      </c>
      <c r="E20" s="49">
        <v>2005</v>
      </c>
      <c r="F20" s="49">
        <v>3200</v>
      </c>
      <c r="G20" s="49" t="s">
        <v>79</v>
      </c>
      <c r="H20" s="50" t="s">
        <v>80</v>
      </c>
      <c r="I20" s="37"/>
    </row>
    <row r="21" spans="1:9" ht="13.8" thickBot="1" x14ac:dyDescent="0.3">
      <c r="A21" s="48" t="s">
        <v>86</v>
      </c>
      <c r="B21" s="52" t="s">
        <v>307</v>
      </c>
      <c r="C21" s="53" t="s">
        <v>440</v>
      </c>
      <c r="D21" s="49" t="s">
        <v>192</v>
      </c>
      <c r="E21" s="49">
        <v>2005</v>
      </c>
      <c r="F21" s="49">
        <v>3200</v>
      </c>
      <c r="G21" s="49" t="s">
        <v>79</v>
      </c>
      <c r="H21" s="50" t="s">
        <v>80</v>
      </c>
      <c r="I21" s="37"/>
    </row>
    <row r="22" spans="1:9" ht="13.8" thickBot="1" x14ac:dyDescent="0.3">
      <c r="A22" s="48" t="s">
        <v>87</v>
      </c>
      <c r="B22" s="52" t="s">
        <v>308</v>
      </c>
      <c r="C22" s="53" t="s">
        <v>440</v>
      </c>
      <c r="D22" s="49" t="s">
        <v>189</v>
      </c>
      <c r="E22" s="49">
        <v>2010</v>
      </c>
      <c r="F22" s="49">
        <v>12500</v>
      </c>
      <c r="G22" s="49" t="s">
        <v>302</v>
      </c>
      <c r="H22" s="50" t="s">
        <v>80</v>
      </c>
      <c r="I22" s="37"/>
    </row>
    <row r="23" spans="1:9" ht="13.8" thickBot="1" x14ac:dyDescent="0.3">
      <c r="A23" s="48" t="s">
        <v>88</v>
      </c>
      <c r="B23" s="52" t="s">
        <v>309</v>
      </c>
      <c r="C23" s="53" t="s">
        <v>440</v>
      </c>
      <c r="D23" s="49" t="s">
        <v>193</v>
      </c>
      <c r="E23" s="49">
        <v>2006</v>
      </c>
      <c r="F23" s="49">
        <v>3200</v>
      </c>
      <c r="G23" s="49" t="s">
        <v>79</v>
      </c>
      <c r="H23" s="50" t="s">
        <v>80</v>
      </c>
      <c r="I23" s="37"/>
    </row>
    <row r="24" spans="1:9" ht="13.8" thickBot="1" x14ac:dyDescent="0.3">
      <c r="A24" s="48" t="s">
        <v>89</v>
      </c>
      <c r="B24" s="52" t="s">
        <v>310</v>
      </c>
      <c r="C24" s="53" t="s">
        <v>440</v>
      </c>
      <c r="D24" s="49" t="s">
        <v>194</v>
      </c>
      <c r="E24" s="49">
        <v>2004</v>
      </c>
      <c r="F24" s="49">
        <v>3200</v>
      </c>
      <c r="G24" s="49" t="s">
        <v>79</v>
      </c>
      <c r="H24" s="50" t="s">
        <v>80</v>
      </c>
      <c r="I24" s="37"/>
    </row>
    <row r="25" spans="1:9" ht="13.8" thickBot="1" x14ac:dyDescent="0.3">
      <c r="A25" s="48" t="s">
        <v>89</v>
      </c>
      <c r="B25" s="52" t="s">
        <v>310</v>
      </c>
      <c r="C25" s="53" t="s">
        <v>440</v>
      </c>
      <c r="D25" s="49" t="s">
        <v>195</v>
      </c>
      <c r="E25" s="49">
        <v>2004</v>
      </c>
      <c r="F25" s="49">
        <v>3200</v>
      </c>
      <c r="G25" s="49" t="s">
        <v>79</v>
      </c>
      <c r="H25" s="50" t="s">
        <v>80</v>
      </c>
      <c r="I25" s="37"/>
    </row>
    <row r="26" spans="1:9" ht="13.8" thickBot="1" x14ac:dyDescent="0.3">
      <c r="A26" s="48" t="s">
        <v>89</v>
      </c>
      <c r="B26" s="52" t="s">
        <v>310</v>
      </c>
      <c r="C26" s="53" t="s">
        <v>440</v>
      </c>
      <c r="D26" s="49" t="s">
        <v>189</v>
      </c>
      <c r="E26" s="49">
        <v>2010</v>
      </c>
      <c r="F26" s="49">
        <v>3200</v>
      </c>
      <c r="G26" s="49" t="s">
        <v>79</v>
      </c>
      <c r="H26" s="50" t="s">
        <v>80</v>
      </c>
      <c r="I26" s="37"/>
    </row>
    <row r="27" spans="1:9" ht="13.8" thickBot="1" x14ac:dyDescent="0.3">
      <c r="A27" s="48" t="s">
        <v>90</v>
      </c>
      <c r="B27" s="52" t="s">
        <v>311</v>
      </c>
      <c r="C27" s="53" t="s">
        <v>440</v>
      </c>
      <c r="D27" s="49" t="s">
        <v>189</v>
      </c>
      <c r="E27" s="49">
        <v>2006</v>
      </c>
      <c r="F27" s="49">
        <v>3200</v>
      </c>
      <c r="G27" s="49" t="s">
        <v>79</v>
      </c>
      <c r="H27" s="50" t="s">
        <v>80</v>
      </c>
      <c r="I27" s="37"/>
    </row>
    <row r="28" spans="1:9" ht="13.8" thickBot="1" x14ac:dyDescent="0.3">
      <c r="A28" s="48" t="s">
        <v>90</v>
      </c>
      <c r="B28" s="52" t="s">
        <v>311</v>
      </c>
      <c r="C28" s="53" t="s">
        <v>440</v>
      </c>
      <c r="D28" s="49" t="s">
        <v>189</v>
      </c>
      <c r="E28" s="49">
        <v>2006</v>
      </c>
      <c r="F28" s="49">
        <v>3200</v>
      </c>
      <c r="G28" s="49" t="s">
        <v>79</v>
      </c>
      <c r="H28" s="50" t="s">
        <v>80</v>
      </c>
      <c r="I28" s="37"/>
    </row>
    <row r="29" spans="1:9" ht="13.8" thickBot="1" x14ac:dyDescent="0.3">
      <c r="A29" s="48" t="s">
        <v>91</v>
      </c>
      <c r="B29" s="52" t="s">
        <v>312</v>
      </c>
      <c r="C29" s="53" t="s">
        <v>440</v>
      </c>
      <c r="D29" s="49" t="s">
        <v>196</v>
      </c>
      <c r="E29" s="49">
        <v>2005</v>
      </c>
      <c r="F29" s="49">
        <v>3200</v>
      </c>
      <c r="G29" s="49" t="s">
        <v>79</v>
      </c>
      <c r="H29" s="50" t="s">
        <v>80</v>
      </c>
      <c r="I29" s="37"/>
    </row>
    <row r="30" spans="1:9" ht="13.8" thickBot="1" x14ac:dyDescent="0.3">
      <c r="A30" s="48" t="s">
        <v>91</v>
      </c>
      <c r="B30" s="52" t="s">
        <v>312</v>
      </c>
      <c r="C30" s="53" t="s">
        <v>440</v>
      </c>
      <c r="D30" s="49" t="s">
        <v>197</v>
      </c>
      <c r="E30" s="49">
        <v>2008</v>
      </c>
      <c r="F30" s="49">
        <v>12500</v>
      </c>
      <c r="G30" s="49" t="s">
        <v>302</v>
      </c>
      <c r="H30" s="50" t="s">
        <v>80</v>
      </c>
      <c r="I30" s="37"/>
    </row>
    <row r="31" spans="1:9" ht="13.8" thickBot="1" x14ac:dyDescent="0.3">
      <c r="A31" s="48" t="s">
        <v>92</v>
      </c>
      <c r="B31" s="52" t="s">
        <v>313</v>
      </c>
      <c r="C31" s="53" t="s">
        <v>440</v>
      </c>
      <c r="D31" s="49" t="s">
        <v>198</v>
      </c>
      <c r="E31" s="49">
        <v>2004</v>
      </c>
      <c r="F31" s="49">
        <v>3200</v>
      </c>
      <c r="G31" s="49" t="s">
        <v>79</v>
      </c>
      <c r="H31" s="50" t="s">
        <v>80</v>
      </c>
      <c r="I31" s="37"/>
    </row>
    <row r="32" spans="1:9" ht="13.8" thickBot="1" x14ac:dyDescent="0.3">
      <c r="A32" s="48" t="s">
        <v>92</v>
      </c>
      <c r="B32" s="52" t="s">
        <v>313</v>
      </c>
      <c r="C32" s="53" t="s">
        <v>440</v>
      </c>
      <c r="D32" s="49" t="s">
        <v>198</v>
      </c>
      <c r="E32" s="49">
        <v>2004</v>
      </c>
      <c r="F32" s="49">
        <v>3200</v>
      </c>
      <c r="G32" s="49" t="s">
        <v>79</v>
      </c>
      <c r="H32" s="50" t="s">
        <v>80</v>
      </c>
      <c r="I32" s="37"/>
    </row>
    <row r="33" spans="1:10" ht="13.8" thickBot="1" x14ac:dyDescent="0.3">
      <c r="A33" s="48" t="s">
        <v>93</v>
      </c>
      <c r="B33" s="52" t="s">
        <v>314</v>
      </c>
      <c r="C33" s="53" t="s">
        <v>440</v>
      </c>
      <c r="D33" s="49" t="s">
        <v>199</v>
      </c>
      <c r="E33" s="49">
        <v>2003</v>
      </c>
      <c r="F33" s="49">
        <v>3200</v>
      </c>
      <c r="G33" s="49" t="s">
        <v>302</v>
      </c>
      <c r="H33" s="50" t="s">
        <v>80</v>
      </c>
      <c r="I33" s="37"/>
    </row>
    <row r="34" spans="1:10" ht="13.8" thickBot="1" x14ac:dyDescent="0.3">
      <c r="A34" s="48" t="s">
        <v>93</v>
      </c>
      <c r="B34" s="52" t="s">
        <v>314</v>
      </c>
      <c r="C34" s="53" t="s">
        <v>440</v>
      </c>
      <c r="D34" s="49" t="s">
        <v>200</v>
      </c>
      <c r="E34" s="49">
        <v>2005</v>
      </c>
      <c r="F34" s="49">
        <v>3200</v>
      </c>
      <c r="G34" s="49" t="s">
        <v>79</v>
      </c>
      <c r="H34" s="50" t="s">
        <v>80</v>
      </c>
      <c r="I34" s="37"/>
    </row>
    <row r="35" spans="1:10" ht="13.8" thickBot="1" x14ac:dyDescent="0.3">
      <c r="A35" s="48" t="s">
        <v>93</v>
      </c>
      <c r="B35" s="52" t="s">
        <v>314</v>
      </c>
      <c r="C35" s="53" t="s">
        <v>440</v>
      </c>
      <c r="D35" s="49" t="s">
        <v>200</v>
      </c>
      <c r="E35" s="49">
        <v>2005</v>
      </c>
      <c r="F35" s="49">
        <v>3200</v>
      </c>
      <c r="G35" s="49" t="s">
        <v>79</v>
      </c>
      <c r="H35" s="50" t="s">
        <v>80</v>
      </c>
      <c r="I35" s="37"/>
    </row>
    <row r="36" spans="1:10" ht="13.8" thickBot="1" x14ac:dyDescent="0.3">
      <c r="A36" s="48" t="s">
        <v>94</v>
      </c>
      <c r="B36" s="52" t="s">
        <v>315</v>
      </c>
      <c r="C36" s="53" t="s">
        <v>440</v>
      </c>
      <c r="D36" s="49" t="s">
        <v>189</v>
      </c>
      <c r="E36" s="49">
        <v>2006</v>
      </c>
      <c r="F36" s="49">
        <v>3200</v>
      </c>
      <c r="G36" s="49" t="s">
        <v>79</v>
      </c>
      <c r="H36" s="50" t="s">
        <v>80</v>
      </c>
      <c r="I36" s="37"/>
    </row>
    <row r="37" spans="1:10" ht="13.8" thickBot="1" x14ac:dyDescent="0.3">
      <c r="A37" s="48" t="s">
        <v>95</v>
      </c>
      <c r="B37" s="52" t="s">
        <v>316</v>
      </c>
      <c r="C37" s="53" t="s">
        <v>440</v>
      </c>
      <c r="D37" s="49" t="s">
        <v>201</v>
      </c>
      <c r="E37" s="49">
        <v>2002</v>
      </c>
      <c r="F37" s="49">
        <v>3200</v>
      </c>
      <c r="G37" s="49" t="s">
        <v>79</v>
      </c>
      <c r="H37" s="50" t="s">
        <v>80</v>
      </c>
      <c r="I37" s="37"/>
    </row>
    <row r="38" spans="1:10" ht="13.8" thickBot="1" x14ac:dyDescent="0.3">
      <c r="A38" s="48" t="s">
        <v>96</v>
      </c>
      <c r="B38" s="52" t="s">
        <v>317</v>
      </c>
      <c r="C38" s="53" t="s">
        <v>440</v>
      </c>
      <c r="D38" s="49" t="s">
        <v>202</v>
      </c>
      <c r="E38" s="49">
        <v>2005</v>
      </c>
      <c r="F38" s="49">
        <v>3200</v>
      </c>
      <c r="G38" s="49" t="s">
        <v>79</v>
      </c>
      <c r="H38" s="50" t="s">
        <v>80</v>
      </c>
      <c r="I38" s="37"/>
    </row>
    <row r="39" spans="1:10" ht="13.8" thickBot="1" x14ac:dyDescent="0.3">
      <c r="A39" s="48" t="s">
        <v>97</v>
      </c>
      <c r="B39" s="52" t="s">
        <v>318</v>
      </c>
      <c r="C39" s="53" t="s">
        <v>440</v>
      </c>
      <c r="D39" s="49" t="s">
        <v>203</v>
      </c>
      <c r="E39" s="49">
        <v>2004</v>
      </c>
      <c r="F39" s="49">
        <v>3200</v>
      </c>
      <c r="G39" s="49" t="s">
        <v>79</v>
      </c>
      <c r="H39" s="50" t="s">
        <v>80</v>
      </c>
      <c r="I39" s="37"/>
    </row>
    <row r="40" spans="1:10" ht="13.8" thickBot="1" x14ac:dyDescent="0.3">
      <c r="A40" s="48" t="s">
        <v>98</v>
      </c>
      <c r="B40" s="52" t="s">
        <v>319</v>
      </c>
      <c r="C40" s="53" t="s">
        <v>440</v>
      </c>
      <c r="D40" s="49" t="s">
        <v>204</v>
      </c>
      <c r="E40" s="49">
        <v>2003</v>
      </c>
      <c r="F40" s="49">
        <v>3200</v>
      </c>
      <c r="G40" s="49" t="s">
        <v>79</v>
      </c>
      <c r="H40" s="50" t="s">
        <v>80</v>
      </c>
      <c r="I40" s="37"/>
    </row>
    <row r="41" spans="1:10" ht="13.8" thickBot="1" x14ac:dyDescent="0.3">
      <c r="A41" s="48" t="s">
        <v>98</v>
      </c>
      <c r="B41" s="52" t="s">
        <v>319</v>
      </c>
      <c r="C41" s="53" t="s">
        <v>440</v>
      </c>
      <c r="D41" s="49" t="s">
        <v>205</v>
      </c>
      <c r="E41" s="49">
        <v>2005</v>
      </c>
      <c r="F41" s="49">
        <v>3200</v>
      </c>
      <c r="G41" s="49" t="s">
        <v>302</v>
      </c>
      <c r="H41" s="50" t="s">
        <v>80</v>
      </c>
      <c r="I41" s="37"/>
    </row>
    <row r="42" spans="1:10" ht="13.8" thickBot="1" x14ac:dyDescent="0.3">
      <c r="A42" s="48" t="s">
        <v>121</v>
      </c>
      <c r="B42" s="52" t="s">
        <v>342</v>
      </c>
      <c r="C42" s="53" t="s">
        <v>440</v>
      </c>
      <c r="D42" s="49" t="s">
        <v>189</v>
      </c>
      <c r="E42" s="49">
        <v>2005</v>
      </c>
      <c r="F42" s="49">
        <v>3200</v>
      </c>
      <c r="G42" s="49" t="s">
        <v>79</v>
      </c>
      <c r="H42" s="50" t="s">
        <v>80</v>
      </c>
      <c r="I42" s="37"/>
    </row>
    <row r="43" spans="1:10" ht="13.8" thickBot="1" x14ac:dyDescent="0.3">
      <c r="A43" s="48" t="s">
        <v>122</v>
      </c>
      <c r="B43" s="52" t="s">
        <v>343</v>
      </c>
      <c r="C43" s="53" t="s">
        <v>440</v>
      </c>
      <c r="D43" s="49" t="s">
        <v>236</v>
      </c>
      <c r="E43" s="49">
        <v>2013</v>
      </c>
      <c r="F43" s="49">
        <v>12500</v>
      </c>
      <c r="G43" s="49" t="s">
        <v>302</v>
      </c>
      <c r="H43" s="50" t="s">
        <v>80</v>
      </c>
      <c r="I43" s="103"/>
      <c r="J43" s="126"/>
    </row>
    <row r="44" spans="1:10" ht="13.8" thickBot="1" x14ac:dyDescent="0.3">
      <c r="A44" s="48" t="s">
        <v>123</v>
      </c>
      <c r="B44" s="52" t="s">
        <v>344</v>
      </c>
      <c r="C44" s="53" t="s">
        <v>440</v>
      </c>
      <c r="D44" s="49" t="s">
        <v>237</v>
      </c>
      <c r="E44" s="49">
        <v>2006</v>
      </c>
      <c r="F44" s="49">
        <v>3200</v>
      </c>
      <c r="G44" s="49" t="s">
        <v>79</v>
      </c>
      <c r="H44" s="50" t="s">
        <v>80</v>
      </c>
      <c r="I44" s="37"/>
    </row>
    <row r="45" spans="1:10" ht="13.8" thickBot="1" x14ac:dyDescent="0.3">
      <c r="A45" s="48" t="s">
        <v>123</v>
      </c>
      <c r="B45" s="52" t="s">
        <v>344</v>
      </c>
      <c r="C45" s="53" t="s">
        <v>440</v>
      </c>
      <c r="D45" s="49" t="s">
        <v>189</v>
      </c>
      <c r="E45" s="49">
        <v>2010</v>
      </c>
      <c r="F45" s="49">
        <v>3200</v>
      </c>
      <c r="G45" s="49" t="s">
        <v>79</v>
      </c>
      <c r="H45" s="50" t="s">
        <v>80</v>
      </c>
      <c r="I45" s="37"/>
    </row>
    <row r="46" spans="1:10" ht="13.8" thickBot="1" x14ac:dyDescent="0.3">
      <c r="A46" s="48" t="s">
        <v>99</v>
      </c>
      <c r="B46" s="52" t="s">
        <v>320</v>
      </c>
      <c r="C46" s="53" t="s">
        <v>440</v>
      </c>
      <c r="D46" s="49" t="s">
        <v>206</v>
      </c>
      <c r="E46" s="49">
        <v>2006</v>
      </c>
      <c r="F46" s="49">
        <v>3200</v>
      </c>
      <c r="G46" s="49" t="s">
        <v>79</v>
      </c>
      <c r="H46" s="50" t="s">
        <v>80</v>
      </c>
      <c r="I46" s="37"/>
    </row>
    <row r="47" spans="1:10" ht="13.8" thickBot="1" x14ac:dyDescent="0.3">
      <c r="A47" s="48" t="s">
        <v>99</v>
      </c>
      <c r="B47" s="52" t="s">
        <v>320</v>
      </c>
      <c r="C47" s="53" t="s">
        <v>440</v>
      </c>
      <c r="D47" s="49" t="s">
        <v>206</v>
      </c>
      <c r="E47" s="49">
        <v>2006</v>
      </c>
      <c r="F47" s="49">
        <v>3200</v>
      </c>
      <c r="G47" s="49" t="s">
        <v>79</v>
      </c>
      <c r="H47" s="50" t="s">
        <v>80</v>
      </c>
      <c r="I47" s="37"/>
    </row>
    <row r="48" spans="1:10" ht="13.8" thickBot="1" x14ac:dyDescent="0.3">
      <c r="A48" s="48" t="s">
        <v>100</v>
      </c>
      <c r="B48" s="52" t="s">
        <v>321</v>
      </c>
      <c r="C48" s="53" t="s">
        <v>440</v>
      </c>
      <c r="D48" s="49" t="s">
        <v>207</v>
      </c>
      <c r="E48" s="49">
        <v>2004</v>
      </c>
      <c r="F48" s="49">
        <v>3200</v>
      </c>
      <c r="G48" s="49" t="s">
        <v>79</v>
      </c>
      <c r="H48" s="50" t="s">
        <v>80</v>
      </c>
      <c r="I48" s="37"/>
    </row>
    <row r="49" spans="1:9" ht="13.8" thickBot="1" x14ac:dyDescent="0.3">
      <c r="A49" s="48" t="s">
        <v>100</v>
      </c>
      <c r="B49" s="52" t="s">
        <v>321</v>
      </c>
      <c r="C49" s="53" t="s">
        <v>440</v>
      </c>
      <c r="D49" s="49" t="s">
        <v>208</v>
      </c>
      <c r="E49" s="49">
        <v>2005</v>
      </c>
      <c r="F49" s="49">
        <v>3200</v>
      </c>
      <c r="G49" s="49" t="s">
        <v>79</v>
      </c>
      <c r="H49" s="50" t="s">
        <v>80</v>
      </c>
      <c r="I49" s="37"/>
    </row>
    <row r="50" spans="1:9" ht="13.8" thickBot="1" x14ac:dyDescent="0.3">
      <c r="A50" s="48" t="s">
        <v>100</v>
      </c>
      <c r="B50" s="52" t="s">
        <v>321</v>
      </c>
      <c r="C50" s="53" t="s">
        <v>440</v>
      </c>
      <c r="D50" s="49" t="s">
        <v>189</v>
      </c>
      <c r="E50" s="49">
        <v>2009</v>
      </c>
      <c r="F50" s="49">
        <v>3200</v>
      </c>
      <c r="G50" s="49" t="s">
        <v>79</v>
      </c>
      <c r="H50" s="50" t="s">
        <v>80</v>
      </c>
      <c r="I50" s="37"/>
    </row>
    <row r="51" spans="1:9" ht="13.8" thickBot="1" x14ac:dyDescent="0.3">
      <c r="A51" s="48" t="s">
        <v>100</v>
      </c>
      <c r="B51" s="52" t="s">
        <v>321</v>
      </c>
      <c r="C51" s="53" t="s">
        <v>440</v>
      </c>
      <c r="D51" s="49" t="s">
        <v>189</v>
      </c>
      <c r="E51" s="49">
        <v>2009</v>
      </c>
      <c r="F51" s="49">
        <v>3200</v>
      </c>
      <c r="G51" s="49" t="s">
        <v>79</v>
      </c>
      <c r="H51" s="50" t="s">
        <v>80</v>
      </c>
      <c r="I51" s="37"/>
    </row>
    <row r="52" spans="1:9" ht="13.8" thickBot="1" x14ac:dyDescent="0.3">
      <c r="A52" s="48" t="s">
        <v>101</v>
      </c>
      <c r="B52" s="52" t="s">
        <v>322</v>
      </c>
      <c r="C52" s="53" t="s">
        <v>440</v>
      </c>
      <c r="D52" s="49" t="s">
        <v>189</v>
      </c>
      <c r="E52" s="49">
        <v>2005</v>
      </c>
      <c r="F52" s="49">
        <v>3200</v>
      </c>
      <c r="G52" s="49" t="s">
        <v>79</v>
      </c>
      <c r="H52" s="50" t="s">
        <v>80</v>
      </c>
      <c r="I52" s="37"/>
    </row>
    <row r="53" spans="1:9" ht="13.8" thickBot="1" x14ac:dyDescent="0.3">
      <c r="A53" s="48" t="s">
        <v>101</v>
      </c>
      <c r="B53" s="52" t="s">
        <v>322</v>
      </c>
      <c r="C53" s="53" t="s">
        <v>440</v>
      </c>
      <c r="D53" s="49" t="s">
        <v>189</v>
      </c>
      <c r="E53" s="49">
        <v>2005</v>
      </c>
      <c r="F53" s="49">
        <v>3200</v>
      </c>
      <c r="G53" s="49" t="s">
        <v>79</v>
      </c>
      <c r="H53" s="50" t="s">
        <v>80</v>
      </c>
      <c r="I53" s="37"/>
    </row>
    <row r="54" spans="1:9" ht="13.8" thickBot="1" x14ac:dyDescent="0.3">
      <c r="A54" s="48" t="s">
        <v>102</v>
      </c>
      <c r="B54" s="52" t="s">
        <v>323</v>
      </c>
      <c r="C54" s="53" t="s">
        <v>440</v>
      </c>
      <c r="D54" s="49" t="s">
        <v>209</v>
      </c>
      <c r="E54" s="49">
        <v>2008</v>
      </c>
      <c r="F54" s="49">
        <v>3200</v>
      </c>
      <c r="G54" s="49" t="s">
        <v>79</v>
      </c>
      <c r="H54" s="50" t="s">
        <v>80</v>
      </c>
      <c r="I54" s="37"/>
    </row>
    <row r="55" spans="1:9" ht="13.8" thickBot="1" x14ac:dyDescent="0.3">
      <c r="A55" s="48" t="s">
        <v>103</v>
      </c>
      <c r="B55" s="52" t="s">
        <v>324</v>
      </c>
      <c r="C55" s="53" t="s">
        <v>440</v>
      </c>
      <c r="D55" s="49" t="s">
        <v>210</v>
      </c>
      <c r="E55" s="49">
        <v>2005</v>
      </c>
      <c r="F55" s="49">
        <v>3200</v>
      </c>
      <c r="G55" s="49" t="s">
        <v>79</v>
      </c>
      <c r="H55" s="50" t="s">
        <v>80</v>
      </c>
      <c r="I55" s="37"/>
    </row>
    <row r="56" spans="1:9" ht="13.8" thickBot="1" x14ac:dyDescent="0.3">
      <c r="A56" s="48" t="s">
        <v>103</v>
      </c>
      <c r="B56" s="52" t="s">
        <v>324</v>
      </c>
      <c r="C56" s="53" t="s">
        <v>440</v>
      </c>
      <c r="D56" s="49" t="s">
        <v>189</v>
      </c>
      <c r="E56" s="49">
        <v>2011</v>
      </c>
      <c r="F56" s="49">
        <v>12500</v>
      </c>
      <c r="G56" s="49" t="s">
        <v>302</v>
      </c>
      <c r="H56" s="50" t="s">
        <v>80</v>
      </c>
      <c r="I56" s="37"/>
    </row>
    <row r="57" spans="1:9" ht="13.8" thickBot="1" x14ac:dyDescent="0.3">
      <c r="A57" s="48" t="s">
        <v>104</v>
      </c>
      <c r="B57" s="52" t="s">
        <v>325</v>
      </c>
      <c r="C57" s="53" t="s">
        <v>440</v>
      </c>
      <c r="D57" s="49" t="s">
        <v>189</v>
      </c>
      <c r="E57" s="49">
        <v>2006</v>
      </c>
      <c r="F57" s="49">
        <v>3200</v>
      </c>
      <c r="G57" s="49" t="s">
        <v>79</v>
      </c>
      <c r="H57" s="50" t="s">
        <v>80</v>
      </c>
      <c r="I57" s="37"/>
    </row>
    <row r="58" spans="1:9" ht="13.8" thickBot="1" x14ac:dyDescent="0.3">
      <c r="A58" s="48" t="s">
        <v>105</v>
      </c>
      <c r="B58" s="52" t="s">
        <v>326</v>
      </c>
      <c r="C58" s="53" t="s">
        <v>440</v>
      </c>
      <c r="D58" s="49" t="s">
        <v>189</v>
      </c>
      <c r="E58" s="49">
        <v>2001</v>
      </c>
      <c r="F58" s="49">
        <v>3200</v>
      </c>
      <c r="G58" s="49" t="s">
        <v>79</v>
      </c>
      <c r="H58" s="50" t="s">
        <v>80</v>
      </c>
      <c r="I58" s="37"/>
    </row>
    <row r="59" spans="1:9" ht="13.8" thickBot="1" x14ac:dyDescent="0.3">
      <c r="A59" s="48" t="s">
        <v>106</v>
      </c>
      <c r="B59" s="52" t="s">
        <v>327</v>
      </c>
      <c r="C59" s="53" t="s">
        <v>440</v>
      </c>
      <c r="D59" s="49" t="s">
        <v>211</v>
      </c>
      <c r="E59" s="49">
        <v>2003</v>
      </c>
      <c r="F59" s="49">
        <v>3200</v>
      </c>
      <c r="G59" s="49" t="s">
        <v>79</v>
      </c>
      <c r="H59" s="50" t="s">
        <v>80</v>
      </c>
      <c r="I59" s="37"/>
    </row>
    <row r="60" spans="1:9" ht="13.8" thickBot="1" x14ac:dyDescent="0.3">
      <c r="A60" s="48" t="s">
        <v>107</v>
      </c>
      <c r="B60" s="52" t="s">
        <v>328</v>
      </c>
      <c r="C60" s="53" t="s">
        <v>440</v>
      </c>
      <c r="D60" s="49" t="s">
        <v>212</v>
      </c>
      <c r="E60" s="49">
        <v>2001</v>
      </c>
      <c r="F60" s="49">
        <v>1750</v>
      </c>
      <c r="G60" s="49" t="s">
        <v>79</v>
      </c>
      <c r="H60" s="50" t="s">
        <v>80</v>
      </c>
      <c r="I60" s="37"/>
    </row>
    <row r="61" spans="1:9" ht="13.8" thickBot="1" x14ac:dyDescent="0.3">
      <c r="A61" s="48" t="s">
        <v>107</v>
      </c>
      <c r="B61" s="52" t="s">
        <v>328</v>
      </c>
      <c r="C61" s="53" t="s">
        <v>440</v>
      </c>
      <c r="D61" s="49" t="s">
        <v>213</v>
      </c>
      <c r="E61" s="49">
        <v>2008</v>
      </c>
      <c r="F61" s="49">
        <v>3200</v>
      </c>
      <c r="G61" s="49" t="s">
        <v>79</v>
      </c>
      <c r="H61" s="50" t="s">
        <v>80</v>
      </c>
      <c r="I61" s="37"/>
    </row>
    <row r="62" spans="1:9" ht="13.8" thickBot="1" x14ac:dyDescent="0.3">
      <c r="A62" s="48" t="s">
        <v>107</v>
      </c>
      <c r="B62" s="52" t="s">
        <v>328</v>
      </c>
      <c r="C62" s="53" t="s">
        <v>440</v>
      </c>
      <c r="D62" s="49" t="s">
        <v>214</v>
      </c>
      <c r="E62" s="49">
        <v>2010</v>
      </c>
      <c r="F62" s="49">
        <v>3200</v>
      </c>
      <c r="G62" s="49" t="s">
        <v>79</v>
      </c>
      <c r="H62" s="50" t="s">
        <v>80</v>
      </c>
      <c r="I62" s="37"/>
    </row>
    <row r="63" spans="1:9" ht="13.8" thickBot="1" x14ac:dyDescent="0.3">
      <c r="A63" s="48" t="s">
        <v>107</v>
      </c>
      <c r="B63" s="52" t="s">
        <v>328</v>
      </c>
      <c r="C63" s="53" t="s">
        <v>440</v>
      </c>
      <c r="D63" s="49" t="s">
        <v>214</v>
      </c>
      <c r="E63" s="49">
        <v>2010</v>
      </c>
      <c r="F63" s="49">
        <v>3200</v>
      </c>
      <c r="G63" s="49" t="s">
        <v>79</v>
      </c>
      <c r="H63" s="50" t="s">
        <v>80</v>
      </c>
      <c r="I63" s="37"/>
    </row>
    <row r="64" spans="1:9" ht="13.8" thickBot="1" x14ac:dyDescent="0.3">
      <c r="A64" s="48" t="s">
        <v>107</v>
      </c>
      <c r="B64" s="52" t="s">
        <v>328</v>
      </c>
      <c r="C64" s="53" t="s">
        <v>440</v>
      </c>
      <c r="D64" s="49" t="s">
        <v>214</v>
      </c>
      <c r="E64" s="49">
        <v>2010</v>
      </c>
      <c r="F64" s="49">
        <v>3200</v>
      </c>
      <c r="G64" s="49" t="s">
        <v>79</v>
      </c>
      <c r="H64" s="50" t="s">
        <v>80</v>
      </c>
      <c r="I64" s="37"/>
    </row>
    <row r="65" spans="1:10" ht="13.8" thickBot="1" x14ac:dyDescent="0.3">
      <c r="A65" s="48" t="s">
        <v>108</v>
      </c>
      <c r="B65" s="52" t="s">
        <v>329</v>
      </c>
      <c r="C65" s="53" t="s">
        <v>440</v>
      </c>
      <c r="D65" s="49" t="s">
        <v>215</v>
      </c>
      <c r="E65" s="49">
        <v>2002</v>
      </c>
      <c r="F65" s="49">
        <v>3200</v>
      </c>
      <c r="G65" s="49" t="s">
        <v>79</v>
      </c>
      <c r="H65" s="50" t="s">
        <v>80</v>
      </c>
      <c r="I65" s="37"/>
    </row>
    <row r="66" spans="1:10" ht="13.8" thickBot="1" x14ac:dyDescent="0.3">
      <c r="A66" s="48" t="s">
        <v>108</v>
      </c>
      <c r="B66" s="52" t="s">
        <v>329</v>
      </c>
      <c r="C66" s="53" t="s">
        <v>440</v>
      </c>
      <c r="D66" s="49" t="s">
        <v>215</v>
      </c>
      <c r="E66" s="49">
        <v>2002</v>
      </c>
      <c r="F66" s="49">
        <v>3200</v>
      </c>
      <c r="G66" s="49" t="s">
        <v>79</v>
      </c>
      <c r="H66" s="50" t="s">
        <v>80</v>
      </c>
      <c r="I66" s="37"/>
    </row>
    <row r="67" spans="1:10" ht="13.8" thickBot="1" x14ac:dyDescent="0.3">
      <c r="A67" s="48" t="s">
        <v>108</v>
      </c>
      <c r="B67" s="52" t="s">
        <v>329</v>
      </c>
      <c r="C67" s="53" t="s">
        <v>440</v>
      </c>
      <c r="D67" s="49" t="s">
        <v>216</v>
      </c>
      <c r="E67" s="49">
        <v>2006</v>
      </c>
      <c r="F67" s="49">
        <v>12500</v>
      </c>
      <c r="G67" s="49" t="s">
        <v>302</v>
      </c>
      <c r="H67" s="50" t="s">
        <v>80</v>
      </c>
      <c r="I67" s="37"/>
    </row>
    <row r="68" spans="1:10" ht="13.8" thickBot="1" x14ac:dyDescent="0.3">
      <c r="A68" s="48" t="s">
        <v>108</v>
      </c>
      <c r="B68" s="52" t="s">
        <v>329</v>
      </c>
      <c r="C68" s="53" t="s">
        <v>440</v>
      </c>
      <c r="D68" s="49" t="s">
        <v>217</v>
      </c>
      <c r="E68" s="49">
        <v>2009</v>
      </c>
      <c r="F68" s="49">
        <v>12500</v>
      </c>
      <c r="G68" s="49" t="s">
        <v>302</v>
      </c>
      <c r="H68" s="50" t="s">
        <v>80</v>
      </c>
      <c r="I68" s="37"/>
    </row>
    <row r="69" spans="1:10" ht="13.8" thickBot="1" x14ac:dyDescent="0.3">
      <c r="A69" s="48" t="s">
        <v>108</v>
      </c>
      <c r="B69" s="52" t="s">
        <v>329</v>
      </c>
      <c r="C69" s="53" t="s">
        <v>440</v>
      </c>
      <c r="D69" s="49" t="s">
        <v>216</v>
      </c>
      <c r="E69" s="49">
        <v>2009</v>
      </c>
      <c r="F69" s="49">
        <v>12500</v>
      </c>
      <c r="G69" s="49" t="s">
        <v>302</v>
      </c>
      <c r="H69" s="50" t="s">
        <v>80</v>
      </c>
      <c r="I69" s="37"/>
    </row>
    <row r="70" spans="1:10" ht="27" thickBot="1" x14ac:dyDescent="0.3">
      <c r="A70" s="48" t="s">
        <v>109</v>
      </c>
      <c r="B70" s="52" t="s">
        <v>330</v>
      </c>
      <c r="C70" s="53" t="s">
        <v>440</v>
      </c>
      <c r="D70" s="49" t="s">
        <v>218</v>
      </c>
      <c r="E70" s="49">
        <v>2004</v>
      </c>
      <c r="F70" s="49">
        <v>3200</v>
      </c>
      <c r="G70" s="49" t="s">
        <v>79</v>
      </c>
      <c r="H70" s="50" t="s">
        <v>80</v>
      </c>
      <c r="I70" s="37"/>
      <c r="J70" s="119" t="s">
        <v>458</v>
      </c>
    </row>
    <row r="71" spans="1:10" ht="13.8" thickBot="1" x14ac:dyDescent="0.3">
      <c r="A71" s="48" t="s">
        <v>109</v>
      </c>
      <c r="B71" s="52" t="s">
        <v>330</v>
      </c>
      <c r="C71" s="53" t="s">
        <v>440</v>
      </c>
      <c r="D71" s="49" t="s">
        <v>219</v>
      </c>
      <c r="E71" s="49">
        <v>2005</v>
      </c>
      <c r="F71" s="49">
        <v>3200</v>
      </c>
      <c r="G71" s="49" t="s">
        <v>79</v>
      </c>
      <c r="H71" s="50" t="s">
        <v>80</v>
      </c>
      <c r="I71" s="37"/>
    </row>
    <row r="72" spans="1:10" ht="13.8" thickBot="1" x14ac:dyDescent="0.3">
      <c r="A72" s="48" t="s">
        <v>110</v>
      </c>
      <c r="B72" s="52" t="s">
        <v>331</v>
      </c>
      <c r="C72" s="53" t="s">
        <v>440</v>
      </c>
      <c r="D72" s="49" t="s">
        <v>220</v>
      </c>
      <c r="E72" s="49">
        <v>2001</v>
      </c>
      <c r="F72" s="49">
        <v>3200</v>
      </c>
      <c r="G72" s="49" t="s">
        <v>79</v>
      </c>
      <c r="H72" s="50" t="s">
        <v>80</v>
      </c>
      <c r="I72" s="37"/>
    </row>
    <row r="73" spans="1:10" ht="13.8" thickBot="1" x14ac:dyDescent="0.3">
      <c r="A73" s="48" t="s">
        <v>111</v>
      </c>
      <c r="B73" s="52" t="s">
        <v>332</v>
      </c>
      <c r="C73" s="53" t="s">
        <v>440</v>
      </c>
      <c r="D73" s="49" t="s">
        <v>189</v>
      </c>
      <c r="E73" s="49">
        <v>2009</v>
      </c>
      <c r="F73" s="49">
        <v>3200</v>
      </c>
      <c r="G73" s="49" t="s">
        <v>79</v>
      </c>
      <c r="H73" s="50" t="s">
        <v>80</v>
      </c>
      <c r="I73" s="37"/>
    </row>
    <row r="74" spans="1:10" ht="13.8" thickBot="1" x14ac:dyDescent="0.3">
      <c r="A74" s="48" t="s">
        <v>112</v>
      </c>
      <c r="B74" s="52" t="s">
        <v>333</v>
      </c>
      <c r="C74" s="53" t="s">
        <v>440</v>
      </c>
      <c r="D74" s="49" t="s">
        <v>221</v>
      </c>
      <c r="E74" s="49">
        <v>2003</v>
      </c>
      <c r="F74" s="49">
        <v>3200</v>
      </c>
      <c r="G74" s="49" t="s">
        <v>79</v>
      </c>
      <c r="H74" s="50" t="s">
        <v>80</v>
      </c>
      <c r="I74" s="37"/>
    </row>
    <row r="75" spans="1:10" ht="13.8" thickBot="1" x14ac:dyDescent="0.3">
      <c r="A75" s="48" t="s">
        <v>113</v>
      </c>
      <c r="B75" s="52" t="s">
        <v>334</v>
      </c>
      <c r="C75" s="53" t="s">
        <v>440</v>
      </c>
      <c r="D75" s="49" t="s">
        <v>189</v>
      </c>
      <c r="E75" s="49">
        <v>2007</v>
      </c>
      <c r="F75" s="49">
        <v>3200</v>
      </c>
      <c r="G75" s="49" t="s">
        <v>79</v>
      </c>
      <c r="H75" s="50" t="s">
        <v>80</v>
      </c>
      <c r="I75" s="37"/>
    </row>
    <row r="76" spans="1:10" ht="13.8" thickBot="1" x14ac:dyDescent="0.3">
      <c r="A76" s="48" t="s">
        <v>114</v>
      </c>
      <c r="B76" s="52" t="s">
        <v>335</v>
      </c>
      <c r="C76" s="53" t="s">
        <v>440</v>
      </c>
      <c r="D76" s="49" t="s">
        <v>222</v>
      </c>
      <c r="E76" s="49">
        <v>2008</v>
      </c>
      <c r="F76" s="49">
        <v>1750</v>
      </c>
      <c r="G76" s="49" t="s">
        <v>79</v>
      </c>
      <c r="H76" s="50" t="s">
        <v>80</v>
      </c>
      <c r="I76" s="37"/>
    </row>
    <row r="77" spans="1:10" ht="13.8" thickBot="1" x14ac:dyDescent="0.3">
      <c r="A77" s="48" t="s">
        <v>115</v>
      </c>
      <c r="B77" s="52" t="s">
        <v>336</v>
      </c>
      <c r="C77" s="53" t="s">
        <v>440</v>
      </c>
      <c r="D77" s="49" t="s">
        <v>223</v>
      </c>
      <c r="E77" s="49">
        <v>2003</v>
      </c>
      <c r="F77" s="49">
        <v>3200</v>
      </c>
      <c r="G77" s="49" t="s">
        <v>79</v>
      </c>
      <c r="H77" s="50" t="s">
        <v>80</v>
      </c>
      <c r="I77" s="37"/>
    </row>
    <row r="78" spans="1:10" ht="13.8" thickBot="1" x14ac:dyDescent="0.3">
      <c r="A78" s="48" t="s">
        <v>115</v>
      </c>
      <c r="B78" s="52" t="s">
        <v>336</v>
      </c>
      <c r="C78" s="53" t="s">
        <v>440</v>
      </c>
      <c r="D78" s="49" t="s">
        <v>224</v>
      </c>
      <c r="E78" s="49">
        <v>2005</v>
      </c>
      <c r="F78" s="49">
        <v>3200</v>
      </c>
      <c r="G78" s="49" t="s">
        <v>79</v>
      </c>
      <c r="H78" s="50" t="s">
        <v>80</v>
      </c>
      <c r="I78" s="37"/>
    </row>
    <row r="79" spans="1:10" ht="13.8" thickBot="1" x14ac:dyDescent="0.3">
      <c r="A79" s="48" t="s">
        <v>116</v>
      </c>
      <c r="B79" s="52" t="s">
        <v>337</v>
      </c>
      <c r="C79" s="53" t="s">
        <v>440</v>
      </c>
      <c r="D79" s="49" t="s">
        <v>226</v>
      </c>
      <c r="E79" s="49">
        <v>2003</v>
      </c>
      <c r="F79" s="49">
        <v>3200</v>
      </c>
      <c r="G79" s="49" t="s">
        <v>79</v>
      </c>
      <c r="H79" s="50" t="s">
        <v>80</v>
      </c>
      <c r="I79" s="37"/>
    </row>
    <row r="80" spans="1:10" ht="13.8" thickBot="1" x14ac:dyDescent="0.3">
      <c r="A80" s="48" t="s">
        <v>116</v>
      </c>
      <c r="B80" s="52" t="s">
        <v>337</v>
      </c>
      <c r="C80" s="53" t="s">
        <v>440</v>
      </c>
      <c r="D80" s="49" t="s">
        <v>226</v>
      </c>
      <c r="E80" s="49">
        <v>2003</v>
      </c>
      <c r="F80" s="49">
        <v>3200</v>
      </c>
      <c r="G80" s="49" t="s">
        <v>79</v>
      </c>
      <c r="H80" s="50" t="s">
        <v>80</v>
      </c>
      <c r="I80" s="37"/>
    </row>
    <row r="81" spans="1:10" ht="13.8" thickBot="1" x14ac:dyDescent="0.3">
      <c r="A81" s="48" t="s">
        <v>116</v>
      </c>
      <c r="B81" s="52" t="s">
        <v>337</v>
      </c>
      <c r="C81" s="53" t="s">
        <v>440</v>
      </c>
      <c r="D81" s="49" t="s">
        <v>226</v>
      </c>
      <c r="E81" s="49">
        <v>2003</v>
      </c>
      <c r="F81" s="49">
        <v>3200</v>
      </c>
      <c r="G81" s="49" t="s">
        <v>79</v>
      </c>
      <c r="H81" s="50" t="s">
        <v>80</v>
      </c>
      <c r="I81" s="37"/>
    </row>
    <row r="82" spans="1:10" ht="13.8" thickBot="1" x14ac:dyDescent="0.3">
      <c r="A82" s="48" t="s">
        <v>116</v>
      </c>
      <c r="B82" s="52" t="s">
        <v>337</v>
      </c>
      <c r="C82" s="53" t="s">
        <v>440</v>
      </c>
      <c r="D82" s="49" t="s">
        <v>227</v>
      </c>
      <c r="E82" s="49">
        <v>2007</v>
      </c>
      <c r="F82" s="49">
        <v>3200</v>
      </c>
      <c r="G82" s="49" t="s">
        <v>79</v>
      </c>
      <c r="H82" s="50" t="s">
        <v>80</v>
      </c>
      <c r="I82" s="37"/>
    </row>
    <row r="83" spans="1:10" ht="13.8" thickBot="1" x14ac:dyDescent="0.3">
      <c r="A83" s="48" t="s">
        <v>116</v>
      </c>
      <c r="B83" s="52" t="s">
        <v>337</v>
      </c>
      <c r="C83" s="53" t="s">
        <v>440</v>
      </c>
      <c r="D83" s="49" t="s">
        <v>227</v>
      </c>
      <c r="E83" s="49">
        <v>2007</v>
      </c>
      <c r="F83" s="49">
        <v>3200</v>
      </c>
      <c r="G83" s="49" t="s">
        <v>79</v>
      </c>
      <c r="H83" s="50" t="s">
        <v>80</v>
      </c>
      <c r="I83" s="37"/>
    </row>
    <row r="84" spans="1:10" ht="13.8" thickBot="1" x14ac:dyDescent="0.3">
      <c r="A84" s="48" t="s">
        <v>116</v>
      </c>
      <c r="B84" s="52" t="s">
        <v>337</v>
      </c>
      <c r="C84" s="53" t="s">
        <v>440</v>
      </c>
      <c r="D84" s="49" t="s">
        <v>227</v>
      </c>
      <c r="E84" s="49">
        <v>2007</v>
      </c>
      <c r="F84" s="49">
        <v>3200</v>
      </c>
      <c r="G84" s="49" t="s">
        <v>79</v>
      </c>
      <c r="H84" s="50" t="s">
        <v>80</v>
      </c>
      <c r="I84" s="37"/>
    </row>
    <row r="85" spans="1:10" ht="13.8" thickBot="1" x14ac:dyDescent="0.3">
      <c r="A85" s="48" t="s">
        <v>116</v>
      </c>
      <c r="B85" s="52" t="s">
        <v>337</v>
      </c>
      <c r="C85" s="53" t="s">
        <v>440</v>
      </c>
      <c r="D85" s="49" t="s">
        <v>227</v>
      </c>
      <c r="E85" s="49">
        <v>2007</v>
      </c>
      <c r="F85" s="49">
        <v>3200</v>
      </c>
      <c r="G85" s="49" t="s">
        <v>79</v>
      </c>
      <c r="H85" s="50" t="s">
        <v>80</v>
      </c>
      <c r="I85" s="37"/>
    </row>
    <row r="86" spans="1:10" ht="13.8" thickBot="1" x14ac:dyDescent="0.3">
      <c r="A86" s="48" t="s">
        <v>116</v>
      </c>
      <c r="B86" s="52" t="s">
        <v>337</v>
      </c>
      <c r="C86" s="53" t="s">
        <v>440</v>
      </c>
      <c r="D86" s="49" t="s">
        <v>228</v>
      </c>
      <c r="E86" s="49">
        <v>2010</v>
      </c>
      <c r="F86" s="49">
        <v>3200</v>
      </c>
      <c r="G86" s="49" t="s">
        <v>79</v>
      </c>
      <c r="H86" s="50" t="s">
        <v>80</v>
      </c>
      <c r="I86" s="37"/>
    </row>
    <row r="87" spans="1:10" ht="13.8" thickBot="1" x14ac:dyDescent="0.3">
      <c r="A87" s="48" t="s">
        <v>116</v>
      </c>
      <c r="B87" s="52" t="s">
        <v>337</v>
      </c>
      <c r="C87" s="53" t="s">
        <v>440</v>
      </c>
      <c r="D87" s="49" t="s">
        <v>228</v>
      </c>
      <c r="E87" s="49">
        <v>2010</v>
      </c>
      <c r="F87" s="49">
        <v>3200</v>
      </c>
      <c r="G87" s="49" t="s">
        <v>79</v>
      </c>
      <c r="H87" s="50" t="s">
        <v>80</v>
      </c>
      <c r="I87" s="37"/>
    </row>
    <row r="88" spans="1:10" ht="13.8" thickBot="1" x14ac:dyDescent="0.3">
      <c r="A88" s="48" t="s">
        <v>116</v>
      </c>
      <c r="B88" s="52" t="s">
        <v>337</v>
      </c>
      <c r="C88" s="53" t="s">
        <v>440</v>
      </c>
      <c r="D88" s="49" t="s">
        <v>229</v>
      </c>
      <c r="E88" s="49">
        <v>2013</v>
      </c>
      <c r="F88" s="49">
        <v>3200</v>
      </c>
      <c r="G88" s="49" t="s">
        <v>79</v>
      </c>
      <c r="H88" s="50" t="s">
        <v>80</v>
      </c>
      <c r="I88" s="103"/>
      <c r="J88" s="126"/>
    </row>
    <row r="89" spans="1:10" ht="13.8" thickBot="1" x14ac:dyDescent="0.3">
      <c r="A89" s="48" t="s">
        <v>116</v>
      </c>
      <c r="B89" s="52" t="s">
        <v>337</v>
      </c>
      <c r="C89" s="53" t="s">
        <v>440</v>
      </c>
      <c r="D89" s="49" t="s">
        <v>229</v>
      </c>
      <c r="E89" s="49">
        <v>2013</v>
      </c>
      <c r="F89" s="49">
        <v>3200</v>
      </c>
      <c r="G89" s="49" t="s">
        <v>79</v>
      </c>
      <c r="H89" s="50" t="s">
        <v>80</v>
      </c>
      <c r="I89" s="103"/>
      <c r="J89" s="126"/>
    </row>
    <row r="90" spans="1:10" ht="13.8" thickBot="1" x14ac:dyDescent="0.3">
      <c r="A90" s="48" t="s">
        <v>133</v>
      </c>
      <c r="B90" s="52" t="s">
        <v>351</v>
      </c>
      <c r="C90" s="53" t="s">
        <v>440</v>
      </c>
      <c r="D90" s="49" t="s">
        <v>199</v>
      </c>
      <c r="E90" s="49">
        <v>2004</v>
      </c>
      <c r="F90" s="49">
        <v>3200</v>
      </c>
      <c r="G90" s="49" t="s">
        <v>79</v>
      </c>
      <c r="H90" s="50" t="s">
        <v>80</v>
      </c>
      <c r="I90" s="37"/>
    </row>
    <row r="91" spans="1:10" ht="13.8" thickBot="1" x14ac:dyDescent="0.3">
      <c r="A91" s="48" t="s">
        <v>117</v>
      </c>
      <c r="B91" s="52" t="s">
        <v>338</v>
      </c>
      <c r="C91" s="53" t="s">
        <v>440</v>
      </c>
      <c r="D91" s="49" t="s">
        <v>230</v>
      </c>
      <c r="E91" s="49">
        <v>2008</v>
      </c>
      <c r="F91" s="49">
        <v>3200</v>
      </c>
      <c r="G91" s="49" t="s">
        <v>79</v>
      </c>
      <c r="H91" s="50" t="s">
        <v>80</v>
      </c>
      <c r="I91" s="37"/>
    </row>
    <row r="92" spans="1:10" ht="13.8" thickBot="1" x14ac:dyDescent="0.3">
      <c r="A92" s="48" t="s">
        <v>118</v>
      </c>
      <c r="B92" s="52" t="s">
        <v>339</v>
      </c>
      <c r="C92" s="53" t="s">
        <v>440</v>
      </c>
      <c r="D92" s="49" t="s">
        <v>231</v>
      </c>
      <c r="E92" s="49">
        <v>2007</v>
      </c>
      <c r="F92" s="49">
        <v>3200</v>
      </c>
      <c r="G92" s="49" t="s">
        <v>79</v>
      </c>
      <c r="H92" s="50" t="s">
        <v>80</v>
      </c>
      <c r="I92" s="37"/>
    </row>
    <row r="93" spans="1:10" ht="13.8" thickBot="1" x14ac:dyDescent="0.3">
      <c r="A93" s="48" t="s">
        <v>118</v>
      </c>
      <c r="B93" s="52" t="s">
        <v>339</v>
      </c>
      <c r="C93" s="53" t="s">
        <v>440</v>
      </c>
      <c r="D93" s="49" t="s">
        <v>232</v>
      </c>
      <c r="E93" s="49">
        <v>2008</v>
      </c>
      <c r="F93" s="49">
        <v>40000</v>
      </c>
      <c r="G93" s="49" t="s">
        <v>302</v>
      </c>
      <c r="H93" s="50" t="s">
        <v>80</v>
      </c>
      <c r="I93" s="37"/>
    </row>
    <row r="94" spans="1:10" ht="13.8" thickBot="1" x14ac:dyDescent="0.3">
      <c r="A94" s="48" t="s">
        <v>119</v>
      </c>
      <c r="B94" s="52" t="s">
        <v>340</v>
      </c>
      <c r="C94" s="53" t="s">
        <v>440</v>
      </c>
      <c r="D94" s="49" t="s">
        <v>233</v>
      </c>
      <c r="E94" s="49">
        <v>2005</v>
      </c>
      <c r="F94" s="49">
        <v>3200</v>
      </c>
      <c r="G94" s="49" t="s">
        <v>79</v>
      </c>
      <c r="H94" s="50" t="s">
        <v>80</v>
      </c>
      <c r="I94" s="37"/>
    </row>
    <row r="95" spans="1:10" ht="13.8" thickBot="1" x14ac:dyDescent="0.3">
      <c r="A95" s="48" t="s">
        <v>119</v>
      </c>
      <c r="B95" s="52" t="s">
        <v>340</v>
      </c>
      <c r="C95" s="53" t="s">
        <v>440</v>
      </c>
      <c r="D95" s="49" t="s">
        <v>234</v>
      </c>
      <c r="E95" s="49">
        <v>2010</v>
      </c>
      <c r="F95" s="49">
        <v>3200</v>
      </c>
      <c r="G95" s="49" t="s">
        <v>79</v>
      </c>
      <c r="H95" s="50" t="s">
        <v>80</v>
      </c>
      <c r="I95" s="37"/>
    </row>
    <row r="96" spans="1:10" ht="13.8" thickBot="1" x14ac:dyDescent="0.3">
      <c r="A96" s="48" t="s">
        <v>120</v>
      </c>
      <c r="B96" s="52" t="s">
        <v>341</v>
      </c>
      <c r="C96" s="53" t="s">
        <v>440</v>
      </c>
      <c r="D96" s="49" t="s">
        <v>235</v>
      </c>
      <c r="E96" s="49">
        <v>2007</v>
      </c>
      <c r="F96" s="49">
        <v>3200</v>
      </c>
      <c r="G96" s="49" t="s">
        <v>79</v>
      </c>
      <c r="H96" s="50" t="s">
        <v>80</v>
      </c>
      <c r="I96" s="37"/>
    </row>
    <row r="97" spans="1:9" ht="13.8" thickBot="1" x14ac:dyDescent="0.3">
      <c r="A97" s="48" t="s">
        <v>126</v>
      </c>
      <c r="B97" s="52">
        <v>120</v>
      </c>
      <c r="C97" s="53" t="s">
        <v>440</v>
      </c>
      <c r="D97" s="49" t="s">
        <v>189</v>
      </c>
      <c r="E97" s="49">
        <v>2003</v>
      </c>
      <c r="F97" s="49">
        <v>12500</v>
      </c>
      <c r="G97" s="49" t="s">
        <v>302</v>
      </c>
      <c r="H97" s="50" t="s">
        <v>80</v>
      </c>
      <c r="I97" s="37"/>
    </row>
    <row r="98" spans="1:9" ht="13.8" thickBot="1" x14ac:dyDescent="0.3">
      <c r="A98" s="48" t="s">
        <v>127</v>
      </c>
      <c r="B98" s="52" t="s">
        <v>346</v>
      </c>
      <c r="C98" s="53" t="s">
        <v>440</v>
      </c>
      <c r="D98" s="49" t="s">
        <v>239</v>
      </c>
      <c r="E98" s="49">
        <v>2002</v>
      </c>
      <c r="F98" s="49">
        <v>3200</v>
      </c>
      <c r="G98" s="49" t="s">
        <v>302</v>
      </c>
      <c r="H98" s="50" t="s">
        <v>80</v>
      </c>
      <c r="I98" s="37"/>
    </row>
    <row r="99" spans="1:9" ht="13.8" thickBot="1" x14ac:dyDescent="0.3">
      <c r="A99" s="48" t="s">
        <v>129</v>
      </c>
      <c r="B99" s="52" t="s">
        <v>348</v>
      </c>
      <c r="C99" s="53" t="s">
        <v>440</v>
      </c>
      <c r="D99" s="49" t="s">
        <v>189</v>
      </c>
      <c r="E99" s="49">
        <v>2003</v>
      </c>
      <c r="F99" s="49">
        <v>3200</v>
      </c>
      <c r="G99" s="49" t="s">
        <v>79</v>
      </c>
      <c r="H99" s="50" t="s">
        <v>80</v>
      </c>
      <c r="I99" s="37"/>
    </row>
    <row r="100" spans="1:9" ht="13.8" thickBot="1" x14ac:dyDescent="0.3">
      <c r="A100" s="48" t="s">
        <v>129</v>
      </c>
      <c r="B100" s="52" t="s">
        <v>348</v>
      </c>
      <c r="C100" s="53" t="s">
        <v>440</v>
      </c>
      <c r="D100" s="49" t="s">
        <v>189</v>
      </c>
      <c r="E100" s="49">
        <v>2003</v>
      </c>
      <c r="F100" s="49">
        <v>3200</v>
      </c>
      <c r="G100" s="49" t="s">
        <v>79</v>
      </c>
      <c r="H100" s="50" t="s">
        <v>80</v>
      </c>
      <c r="I100" s="37"/>
    </row>
    <row r="101" spans="1:9" ht="13.8" thickBot="1" x14ac:dyDescent="0.3">
      <c r="A101" s="48" t="s">
        <v>130</v>
      </c>
      <c r="B101" s="52" t="s">
        <v>349</v>
      </c>
      <c r="C101" s="53" t="s">
        <v>440</v>
      </c>
      <c r="D101" s="49" t="s">
        <v>189</v>
      </c>
      <c r="E101" s="49">
        <v>2004</v>
      </c>
      <c r="F101" s="49">
        <v>5000</v>
      </c>
      <c r="G101" s="49" t="s">
        <v>302</v>
      </c>
      <c r="H101" s="50" t="s">
        <v>80</v>
      </c>
      <c r="I101" s="37"/>
    </row>
    <row r="102" spans="1:9" ht="13.8" thickBot="1" x14ac:dyDescent="0.3">
      <c r="A102" s="48" t="s">
        <v>131</v>
      </c>
      <c r="B102" s="52" t="s">
        <v>350</v>
      </c>
      <c r="C102" s="53" t="s">
        <v>440</v>
      </c>
      <c r="D102" s="49" t="s">
        <v>241</v>
      </c>
      <c r="E102" s="49">
        <v>2007</v>
      </c>
      <c r="F102" s="49">
        <v>3200</v>
      </c>
      <c r="G102" s="49" t="s">
        <v>302</v>
      </c>
      <c r="H102" s="50" t="s">
        <v>80</v>
      </c>
      <c r="I102" s="37"/>
    </row>
    <row r="103" spans="1:9" ht="13.8" thickBot="1" x14ac:dyDescent="0.3">
      <c r="A103" s="48" t="s">
        <v>134</v>
      </c>
      <c r="B103" s="52" t="s">
        <v>352</v>
      </c>
      <c r="C103" s="53" t="s">
        <v>440</v>
      </c>
      <c r="D103" s="49" t="s">
        <v>241</v>
      </c>
      <c r="E103" s="49">
        <v>2009</v>
      </c>
      <c r="F103" s="49">
        <v>12500</v>
      </c>
      <c r="G103" s="49" t="s">
        <v>302</v>
      </c>
      <c r="H103" s="50" t="s">
        <v>80</v>
      </c>
      <c r="I103" s="37"/>
    </row>
    <row r="104" spans="1:9" ht="13.8" thickBot="1" x14ac:dyDescent="0.3">
      <c r="A104" s="48" t="s">
        <v>135</v>
      </c>
      <c r="B104" s="52" t="s">
        <v>353</v>
      </c>
      <c r="C104" s="53" t="s">
        <v>440</v>
      </c>
      <c r="D104" s="49" t="s">
        <v>243</v>
      </c>
      <c r="E104" s="49">
        <v>2004</v>
      </c>
      <c r="F104" s="49">
        <v>3200</v>
      </c>
      <c r="G104" s="49" t="s">
        <v>79</v>
      </c>
      <c r="H104" s="50" t="s">
        <v>80</v>
      </c>
      <c r="I104" s="37"/>
    </row>
    <row r="105" spans="1:9" ht="13.8" thickBot="1" x14ac:dyDescent="0.3">
      <c r="A105" s="48" t="s">
        <v>135</v>
      </c>
      <c r="B105" s="52" t="s">
        <v>353</v>
      </c>
      <c r="C105" s="53" t="s">
        <v>440</v>
      </c>
      <c r="D105" s="49" t="s">
        <v>243</v>
      </c>
      <c r="E105" s="49">
        <v>2004</v>
      </c>
      <c r="F105" s="49">
        <v>3200</v>
      </c>
      <c r="G105" s="49" t="s">
        <v>79</v>
      </c>
      <c r="H105" s="50" t="s">
        <v>80</v>
      </c>
      <c r="I105" s="37"/>
    </row>
    <row r="106" spans="1:9" ht="13.8" thickBot="1" x14ac:dyDescent="0.3">
      <c r="A106" s="48" t="s">
        <v>135</v>
      </c>
      <c r="B106" s="52" t="s">
        <v>353</v>
      </c>
      <c r="C106" s="53" t="s">
        <v>440</v>
      </c>
      <c r="D106" s="49" t="s">
        <v>190</v>
      </c>
      <c r="E106" s="49">
        <v>2005</v>
      </c>
      <c r="F106" s="49">
        <v>12500</v>
      </c>
      <c r="G106" s="49" t="s">
        <v>302</v>
      </c>
      <c r="H106" s="50" t="s">
        <v>80</v>
      </c>
      <c r="I106" s="37"/>
    </row>
    <row r="107" spans="1:9" ht="13.8" thickBot="1" x14ac:dyDescent="0.3">
      <c r="A107" s="48" t="s">
        <v>135</v>
      </c>
      <c r="B107" s="52" t="s">
        <v>353</v>
      </c>
      <c r="C107" s="53" t="s">
        <v>440</v>
      </c>
      <c r="D107" s="49" t="s">
        <v>244</v>
      </c>
      <c r="E107" s="49">
        <v>2007</v>
      </c>
      <c r="F107" s="49">
        <v>1750</v>
      </c>
      <c r="G107" s="49" t="s">
        <v>302</v>
      </c>
      <c r="H107" s="50" t="s">
        <v>80</v>
      </c>
      <c r="I107" s="37"/>
    </row>
    <row r="108" spans="1:9" ht="13.8" thickBot="1" x14ac:dyDescent="0.3">
      <c r="A108" s="48" t="s">
        <v>135</v>
      </c>
      <c r="B108" s="52" t="s">
        <v>353</v>
      </c>
      <c r="C108" s="53" t="s">
        <v>440</v>
      </c>
      <c r="D108" s="49" t="s">
        <v>245</v>
      </c>
      <c r="E108" s="49">
        <v>2008</v>
      </c>
      <c r="F108" s="49">
        <v>1750</v>
      </c>
      <c r="G108" s="49" t="s">
        <v>302</v>
      </c>
      <c r="H108" s="50" t="s">
        <v>80</v>
      </c>
      <c r="I108" s="37"/>
    </row>
    <row r="109" spans="1:9" ht="13.8" thickBot="1" x14ac:dyDescent="0.3">
      <c r="A109" s="48" t="s">
        <v>136</v>
      </c>
      <c r="B109" s="52" t="s">
        <v>354</v>
      </c>
      <c r="C109" s="53" t="s">
        <v>440</v>
      </c>
      <c r="D109" s="49" t="s">
        <v>199</v>
      </c>
      <c r="E109" s="49">
        <v>2004</v>
      </c>
      <c r="F109" s="49">
        <v>3200</v>
      </c>
      <c r="G109" s="49" t="s">
        <v>79</v>
      </c>
      <c r="H109" s="50" t="s">
        <v>80</v>
      </c>
      <c r="I109" s="37"/>
    </row>
    <row r="110" spans="1:9" ht="13.8" thickBot="1" x14ac:dyDescent="0.3">
      <c r="A110" s="48" t="s">
        <v>136</v>
      </c>
      <c r="B110" s="52" t="s">
        <v>354</v>
      </c>
      <c r="C110" s="53" t="s">
        <v>440</v>
      </c>
      <c r="D110" s="49" t="s">
        <v>246</v>
      </c>
      <c r="E110" s="49">
        <v>2008</v>
      </c>
      <c r="F110" s="49">
        <v>3200</v>
      </c>
      <c r="G110" s="49" t="s">
        <v>79</v>
      </c>
      <c r="H110" s="50" t="s">
        <v>80</v>
      </c>
      <c r="I110" s="37"/>
    </row>
    <row r="111" spans="1:9" ht="13.8" thickBot="1" x14ac:dyDescent="0.3">
      <c r="A111" s="48" t="s">
        <v>136</v>
      </c>
      <c r="B111" s="52" t="s">
        <v>354</v>
      </c>
      <c r="C111" s="53" t="s">
        <v>440</v>
      </c>
      <c r="D111" s="49" t="s">
        <v>246</v>
      </c>
      <c r="E111" s="49">
        <v>2010</v>
      </c>
      <c r="F111" s="49">
        <v>3200</v>
      </c>
      <c r="G111" s="49" t="s">
        <v>79</v>
      </c>
      <c r="H111" s="50" t="s">
        <v>80</v>
      </c>
      <c r="I111" s="37"/>
    </row>
    <row r="112" spans="1:9" ht="13.8" thickBot="1" x14ac:dyDescent="0.3">
      <c r="A112" s="48" t="s">
        <v>137</v>
      </c>
      <c r="B112" s="52" t="s">
        <v>355</v>
      </c>
      <c r="C112" s="53" t="s">
        <v>440</v>
      </c>
      <c r="D112" s="49" t="s">
        <v>247</v>
      </c>
      <c r="E112" s="49">
        <v>2003</v>
      </c>
      <c r="F112" s="49">
        <v>3200</v>
      </c>
      <c r="G112" s="49" t="s">
        <v>79</v>
      </c>
      <c r="H112" s="50" t="s">
        <v>80</v>
      </c>
      <c r="I112" s="37"/>
    </row>
    <row r="113" spans="1:10" ht="13.8" thickBot="1" x14ac:dyDescent="0.3">
      <c r="A113" s="48" t="s">
        <v>138</v>
      </c>
      <c r="B113" s="52" t="s">
        <v>356</v>
      </c>
      <c r="C113" s="53" t="s">
        <v>440</v>
      </c>
      <c r="D113" s="49" t="s">
        <v>248</v>
      </c>
      <c r="E113" s="49">
        <v>2002</v>
      </c>
      <c r="F113" s="49">
        <v>5000</v>
      </c>
      <c r="G113" s="49" t="s">
        <v>302</v>
      </c>
      <c r="H113" s="50" t="s">
        <v>80</v>
      </c>
      <c r="I113" s="37"/>
    </row>
    <row r="114" spans="1:10" ht="13.8" thickBot="1" x14ac:dyDescent="0.3">
      <c r="A114" s="48" t="s">
        <v>139</v>
      </c>
      <c r="B114" s="52" t="s">
        <v>357</v>
      </c>
      <c r="C114" s="53" t="s">
        <v>440</v>
      </c>
      <c r="D114" s="49" t="s">
        <v>249</v>
      </c>
      <c r="E114" s="49">
        <v>2004</v>
      </c>
      <c r="F114" s="49">
        <v>3200</v>
      </c>
      <c r="G114" s="49" t="s">
        <v>79</v>
      </c>
      <c r="H114" s="50" t="s">
        <v>80</v>
      </c>
      <c r="I114" s="37"/>
    </row>
    <row r="115" spans="1:10" ht="13.8" thickBot="1" x14ac:dyDescent="0.3">
      <c r="A115" s="48" t="s">
        <v>140</v>
      </c>
      <c r="B115" s="52" t="s">
        <v>358</v>
      </c>
      <c r="C115" s="53" t="s">
        <v>440</v>
      </c>
      <c r="D115" s="49" t="s">
        <v>250</v>
      </c>
      <c r="E115" s="49">
        <v>2013</v>
      </c>
      <c r="F115" s="49">
        <v>3200</v>
      </c>
      <c r="G115" s="49" t="s">
        <v>79</v>
      </c>
      <c r="H115" s="50" t="s">
        <v>80</v>
      </c>
      <c r="I115" s="103"/>
      <c r="J115" s="126"/>
    </row>
    <row r="116" spans="1:10" ht="13.8" thickBot="1" x14ac:dyDescent="0.3">
      <c r="A116" s="48" t="s">
        <v>141</v>
      </c>
      <c r="B116" s="52" t="s">
        <v>359</v>
      </c>
      <c r="C116" s="53" t="s">
        <v>440</v>
      </c>
      <c r="D116" s="49" t="s">
        <v>251</v>
      </c>
      <c r="E116" s="49">
        <v>2001</v>
      </c>
      <c r="F116" s="49">
        <v>3200</v>
      </c>
      <c r="G116" s="49" t="s">
        <v>79</v>
      </c>
      <c r="H116" s="50" t="s">
        <v>80</v>
      </c>
      <c r="I116" s="37"/>
    </row>
    <row r="117" spans="1:10" ht="13.8" thickBot="1" x14ac:dyDescent="0.3">
      <c r="A117" s="48" t="s">
        <v>142</v>
      </c>
      <c r="B117" s="52" t="s">
        <v>360</v>
      </c>
      <c r="C117" s="53" t="s">
        <v>440</v>
      </c>
      <c r="D117" s="49" t="s">
        <v>189</v>
      </c>
      <c r="E117" s="49">
        <v>2006</v>
      </c>
      <c r="F117" s="49">
        <v>3200</v>
      </c>
      <c r="G117" s="49" t="s">
        <v>79</v>
      </c>
      <c r="H117" s="50" t="s">
        <v>80</v>
      </c>
      <c r="I117" s="37"/>
    </row>
    <row r="118" spans="1:10" ht="13.8" thickBot="1" x14ac:dyDescent="0.3">
      <c r="A118" s="48" t="s">
        <v>143</v>
      </c>
      <c r="B118" s="52" t="s">
        <v>361</v>
      </c>
      <c r="C118" s="53" t="s">
        <v>440</v>
      </c>
      <c r="D118" s="49" t="s">
        <v>252</v>
      </c>
      <c r="E118" s="49">
        <v>2003</v>
      </c>
      <c r="F118" s="49">
        <v>22000</v>
      </c>
      <c r="G118" s="49" t="s">
        <v>302</v>
      </c>
      <c r="H118" s="50" t="s">
        <v>80</v>
      </c>
      <c r="I118" s="37"/>
    </row>
    <row r="119" spans="1:10" ht="13.8" thickBot="1" x14ac:dyDescent="0.3">
      <c r="A119" s="48" t="s">
        <v>143</v>
      </c>
      <c r="B119" s="52" t="s">
        <v>361</v>
      </c>
      <c r="C119" s="53" t="s">
        <v>440</v>
      </c>
      <c r="D119" s="49" t="s">
        <v>252</v>
      </c>
      <c r="E119" s="49">
        <v>2003</v>
      </c>
      <c r="F119" s="49">
        <v>22000</v>
      </c>
      <c r="G119" s="49" t="s">
        <v>302</v>
      </c>
      <c r="H119" s="50" t="s">
        <v>80</v>
      </c>
      <c r="I119" s="37"/>
    </row>
    <row r="120" spans="1:10" ht="13.8" thickBot="1" x14ac:dyDescent="0.3">
      <c r="A120" s="48" t="s">
        <v>144</v>
      </c>
      <c r="B120" s="52" t="s">
        <v>362</v>
      </c>
      <c r="C120" s="53" t="s">
        <v>440</v>
      </c>
      <c r="D120" s="49" t="s">
        <v>199</v>
      </c>
      <c r="E120" s="49">
        <v>2003</v>
      </c>
      <c r="F120" s="49">
        <v>3200</v>
      </c>
      <c r="G120" s="49" t="s">
        <v>302</v>
      </c>
      <c r="H120" s="50" t="s">
        <v>80</v>
      </c>
      <c r="I120" s="37"/>
    </row>
    <row r="121" spans="1:10" ht="13.8" thickBot="1" x14ac:dyDescent="0.3">
      <c r="A121" s="48" t="s">
        <v>144</v>
      </c>
      <c r="B121" s="52" t="s">
        <v>362</v>
      </c>
      <c r="C121" s="53" t="s">
        <v>440</v>
      </c>
      <c r="D121" s="49" t="s">
        <v>253</v>
      </c>
      <c r="E121" s="49">
        <v>2009</v>
      </c>
      <c r="F121" s="49">
        <v>3200</v>
      </c>
      <c r="G121" s="49" t="s">
        <v>79</v>
      </c>
      <c r="H121" s="50" t="s">
        <v>80</v>
      </c>
      <c r="I121" s="37"/>
    </row>
    <row r="122" spans="1:10" ht="13.8" thickBot="1" x14ac:dyDescent="0.3">
      <c r="A122" s="48" t="s">
        <v>144</v>
      </c>
      <c r="B122" s="52" t="s">
        <v>362</v>
      </c>
      <c r="C122" s="53" t="s">
        <v>440</v>
      </c>
      <c r="D122" s="49" t="s">
        <v>253</v>
      </c>
      <c r="E122" s="49">
        <v>2009</v>
      </c>
      <c r="F122" s="49">
        <v>3200</v>
      </c>
      <c r="G122" s="49" t="s">
        <v>79</v>
      </c>
      <c r="H122" s="50" t="s">
        <v>80</v>
      </c>
      <c r="I122" s="37"/>
    </row>
    <row r="123" spans="1:10" ht="13.8" thickBot="1" x14ac:dyDescent="0.3">
      <c r="A123" s="48" t="s">
        <v>144</v>
      </c>
      <c r="B123" s="52" t="s">
        <v>362</v>
      </c>
      <c r="C123" s="53" t="s">
        <v>440</v>
      </c>
      <c r="D123" s="49" t="s">
        <v>253</v>
      </c>
      <c r="E123" s="49">
        <v>2011</v>
      </c>
      <c r="F123" s="49">
        <v>3200</v>
      </c>
      <c r="G123" s="49" t="s">
        <v>79</v>
      </c>
      <c r="H123" s="50" t="s">
        <v>80</v>
      </c>
      <c r="I123" s="37"/>
    </row>
    <row r="124" spans="1:10" ht="13.8" thickBot="1" x14ac:dyDescent="0.3">
      <c r="A124" s="48" t="s">
        <v>144</v>
      </c>
      <c r="B124" s="52" t="s">
        <v>362</v>
      </c>
      <c r="C124" s="53" t="s">
        <v>440</v>
      </c>
      <c r="D124" s="49" t="s">
        <v>253</v>
      </c>
      <c r="E124" s="49">
        <v>2011</v>
      </c>
      <c r="F124" s="49">
        <v>3200</v>
      </c>
      <c r="G124" s="49" t="s">
        <v>79</v>
      </c>
      <c r="H124" s="50" t="s">
        <v>80</v>
      </c>
      <c r="I124" s="37"/>
    </row>
    <row r="125" spans="1:10" ht="13.8" thickBot="1" x14ac:dyDescent="0.3">
      <c r="A125" s="48" t="s">
        <v>145</v>
      </c>
      <c r="B125" s="52" t="s">
        <v>363</v>
      </c>
      <c r="C125" s="53" t="s">
        <v>440</v>
      </c>
      <c r="D125" s="49" t="s">
        <v>254</v>
      </c>
      <c r="E125" s="49">
        <v>2002</v>
      </c>
      <c r="F125" s="49">
        <v>3200</v>
      </c>
      <c r="G125" s="49" t="s">
        <v>79</v>
      </c>
      <c r="H125" s="50" t="s">
        <v>80</v>
      </c>
      <c r="I125" s="37"/>
    </row>
    <row r="126" spans="1:10" ht="13.8" thickBot="1" x14ac:dyDescent="0.3">
      <c r="A126" s="48" t="s">
        <v>146</v>
      </c>
      <c r="B126" s="52" t="s">
        <v>364</v>
      </c>
      <c r="C126" s="53" t="s">
        <v>440</v>
      </c>
      <c r="D126" s="49" t="s">
        <v>189</v>
      </c>
      <c r="E126" s="49">
        <v>2001</v>
      </c>
      <c r="F126" s="49">
        <v>5000</v>
      </c>
      <c r="G126" s="49" t="s">
        <v>302</v>
      </c>
      <c r="H126" s="50" t="s">
        <v>80</v>
      </c>
      <c r="I126" s="37"/>
    </row>
    <row r="127" spans="1:10" ht="13.8" thickBot="1" x14ac:dyDescent="0.3">
      <c r="A127" s="48" t="s">
        <v>147</v>
      </c>
      <c r="B127" s="52" t="s">
        <v>365</v>
      </c>
      <c r="C127" s="53" t="s">
        <v>440</v>
      </c>
      <c r="D127" s="49" t="s">
        <v>255</v>
      </c>
      <c r="E127" s="49">
        <v>2009</v>
      </c>
      <c r="F127" s="49">
        <v>3200</v>
      </c>
      <c r="G127" s="49" t="s">
        <v>79</v>
      </c>
      <c r="H127" s="50" t="s">
        <v>80</v>
      </c>
      <c r="I127" s="37"/>
    </row>
    <row r="128" spans="1:10" ht="13.8" thickBot="1" x14ac:dyDescent="0.3">
      <c r="A128" s="48" t="s">
        <v>147</v>
      </c>
      <c r="B128" s="52" t="s">
        <v>365</v>
      </c>
      <c r="C128" s="53" t="s">
        <v>440</v>
      </c>
      <c r="D128" s="49" t="s">
        <v>256</v>
      </c>
      <c r="E128" s="49">
        <v>2009</v>
      </c>
      <c r="F128" s="49">
        <v>3200</v>
      </c>
      <c r="G128" s="49" t="s">
        <v>79</v>
      </c>
      <c r="H128" s="50" t="s">
        <v>80</v>
      </c>
      <c r="I128" s="37"/>
    </row>
    <row r="129" spans="1:9" ht="13.8" thickBot="1" x14ac:dyDescent="0.3">
      <c r="A129" s="48" t="s">
        <v>148</v>
      </c>
      <c r="B129" s="52" t="s">
        <v>366</v>
      </c>
      <c r="C129" s="53" t="s">
        <v>440</v>
      </c>
      <c r="D129" s="49" t="s">
        <v>257</v>
      </c>
      <c r="E129" s="49">
        <v>2004</v>
      </c>
      <c r="F129" s="49">
        <v>1750</v>
      </c>
      <c r="G129" s="49" t="s">
        <v>79</v>
      </c>
      <c r="H129" s="50" t="s">
        <v>80</v>
      </c>
      <c r="I129" s="37"/>
    </row>
    <row r="130" spans="1:9" ht="13.8" thickBot="1" x14ac:dyDescent="0.3">
      <c r="A130" s="48" t="s">
        <v>150</v>
      </c>
      <c r="B130" s="52" t="s">
        <v>367</v>
      </c>
      <c r="C130" s="53" t="s">
        <v>440</v>
      </c>
      <c r="D130" s="49" t="s">
        <v>189</v>
      </c>
      <c r="E130" s="49">
        <v>2006</v>
      </c>
      <c r="F130" s="49">
        <v>3200</v>
      </c>
      <c r="G130" s="49" t="s">
        <v>79</v>
      </c>
      <c r="H130" s="50" t="s">
        <v>80</v>
      </c>
      <c r="I130" s="37"/>
    </row>
    <row r="131" spans="1:9" ht="13.8" thickBot="1" x14ac:dyDescent="0.3">
      <c r="A131" s="48" t="s">
        <v>151</v>
      </c>
      <c r="B131" s="52" t="s">
        <v>368</v>
      </c>
      <c r="C131" s="53" t="s">
        <v>440</v>
      </c>
      <c r="D131" s="49" t="s">
        <v>258</v>
      </c>
      <c r="E131" s="49">
        <v>2007</v>
      </c>
      <c r="F131" s="49">
        <v>3200</v>
      </c>
      <c r="G131" s="49" t="s">
        <v>79</v>
      </c>
      <c r="H131" s="50" t="s">
        <v>80</v>
      </c>
      <c r="I131" s="37"/>
    </row>
    <row r="132" spans="1:9" ht="13.8" thickBot="1" x14ac:dyDescent="0.3">
      <c r="A132" s="48" t="s">
        <v>152</v>
      </c>
      <c r="B132" s="52" t="s">
        <v>369</v>
      </c>
      <c r="C132" s="53" t="s">
        <v>440</v>
      </c>
      <c r="D132" s="49" t="s">
        <v>189</v>
      </c>
      <c r="E132" s="49">
        <v>2001</v>
      </c>
      <c r="F132" s="49">
        <v>5000</v>
      </c>
      <c r="G132" s="49" t="s">
        <v>302</v>
      </c>
      <c r="H132" s="50" t="s">
        <v>80</v>
      </c>
      <c r="I132" s="37"/>
    </row>
    <row r="133" spans="1:9" ht="13.8" thickBot="1" x14ac:dyDescent="0.3">
      <c r="A133" s="48" t="s">
        <v>153</v>
      </c>
      <c r="B133" s="52" t="s">
        <v>370</v>
      </c>
      <c r="C133" s="53" t="s">
        <v>440</v>
      </c>
      <c r="D133" s="49" t="s">
        <v>259</v>
      </c>
      <c r="E133" s="49">
        <v>2006</v>
      </c>
      <c r="F133" s="49">
        <v>1750</v>
      </c>
      <c r="G133" s="49" t="s">
        <v>79</v>
      </c>
      <c r="H133" s="50" t="s">
        <v>80</v>
      </c>
      <c r="I133" s="37"/>
    </row>
    <row r="134" spans="1:9" ht="13.8" thickBot="1" x14ac:dyDescent="0.3">
      <c r="A134" s="48" t="s">
        <v>154</v>
      </c>
      <c r="B134" s="52" t="s">
        <v>371</v>
      </c>
      <c r="C134" s="53" t="s">
        <v>440</v>
      </c>
      <c r="D134" s="49" t="s">
        <v>260</v>
      </c>
      <c r="E134" s="49">
        <v>2005</v>
      </c>
      <c r="F134" s="49">
        <v>1750</v>
      </c>
      <c r="G134" s="49" t="s">
        <v>79</v>
      </c>
      <c r="H134" s="50" t="s">
        <v>80</v>
      </c>
      <c r="I134" s="37"/>
    </row>
    <row r="135" spans="1:9" ht="13.8" thickBot="1" x14ac:dyDescent="0.3">
      <c r="A135" s="48" t="s">
        <v>155</v>
      </c>
      <c r="B135" s="52" t="s">
        <v>372</v>
      </c>
      <c r="C135" s="53" t="s">
        <v>440</v>
      </c>
      <c r="D135" s="49" t="s">
        <v>261</v>
      </c>
      <c r="E135" s="49">
        <v>2005</v>
      </c>
      <c r="F135" s="49">
        <v>1750</v>
      </c>
      <c r="G135" s="49" t="s">
        <v>79</v>
      </c>
      <c r="H135" s="50" t="s">
        <v>80</v>
      </c>
      <c r="I135" s="37"/>
    </row>
    <row r="136" spans="1:9" ht="13.8" thickBot="1" x14ac:dyDescent="0.3">
      <c r="A136" s="48" t="s">
        <v>155</v>
      </c>
      <c r="B136" s="52" t="s">
        <v>372</v>
      </c>
      <c r="C136" s="53" t="s">
        <v>440</v>
      </c>
      <c r="D136" s="49" t="s">
        <v>262</v>
      </c>
      <c r="E136" s="49">
        <v>2008</v>
      </c>
      <c r="F136" s="49">
        <v>3200</v>
      </c>
      <c r="G136" s="49" t="s">
        <v>79</v>
      </c>
      <c r="H136" s="50" t="s">
        <v>80</v>
      </c>
      <c r="I136" s="37"/>
    </row>
    <row r="137" spans="1:9" ht="13.8" thickBot="1" x14ac:dyDescent="0.3">
      <c r="A137" s="48" t="s">
        <v>128</v>
      </c>
      <c r="B137" s="52" t="s">
        <v>347</v>
      </c>
      <c r="C137" s="53" t="s">
        <v>440</v>
      </c>
      <c r="D137" s="49" t="s">
        <v>240</v>
      </c>
      <c r="E137" s="49">
        <v>2004</v>
      </c>
      <c r="F137" s="49">
        <v>3200</v>
      </c>
      <c r="G137" s="49" t="s">
        <v>79</v>
      </c>
      <c r="H137" s="50" t="s">
        <v>80</v>
      </c>
      <c r="I137" s="37"/>
    </row>
    <row r="138" spans="1:9" ht="13.8" thickBot="1" x14ac:dyDescent="0.3">
      <c r="A138" s="48" t="s">
        <v>156</v>
      </c>
      <c r="B138" s="52" t="s">
        <v>373</v>
      </c>
      <c r="C138" s="53" t="s">
        <v>440</v>
      </c>
      <c r="D138" s="49" t="s">
        <v>204</v>
      </c>
      <c r="E138" s="49">
        <v>2003</v>
      </c>
      <c r="F138" s="49">
        <v>3200</v>
      </c>
      <c r="G138" s="49" t="s">
        <v>79</v>
      </c>
      <c r="H138" s="50" t="s">
        <v>80</v>
      </c>
      <c r="I138" s="37"/>
    </row>
    <row r="139" spans="1:9" ht="13.8" thickBot="1" x14ac:dyDescent="0.3">
      <c r="A139" s="48" t="s">
        <v>157</v>
      </c>
      <c r="B139" s="52" t="s">
        <v>374</v>
      </c>
      <c r="C139" s="53" t="s">
        <v>440</v>
      </c>
      <c r="D139" s="49" t="s">
        <v>263</v>
      </c>
      <c r="E139" s="49">
        <v>2004</v>
      </c>
      <c r="F139" s="49">
        <v>3200</v>
      </c>
      <c r="G139" s="49" t="s">
        <v>79</v>
      </c>
      <c r="H139" s="50" t="s">
        <v>80</v>
      </c>
      <c r="I139" s="37"/>
    </row>
    <row r="140" spans="1:9" ht="13.8" thickBot="1" x14ac:dyDescent="0.3">
      <c r="A140" s="48" t="s">
        <v>157</v>
      </c>
      <c r="B140" s="52" t="s">
        <v>374</v>
      </c>
      <c r="C140" s="53" t="s">
        <v>440</v>
      </c>
      <c r="D140" s="49" t="s">
        <v>263</v>
      </c>
      <c r="E140" s="49">
        <v>2005</v>
      </c>
      <c r="F140" s="49">
        <v>3200</v>
      </c>
      <c r="G140" s="49" t="s">
        <v>79</v>
      </c>
      <c r="H140" s="50" t="s">
        <v>80</v>
      </c>
      <c r="I140" s="37"/>
    </row>
    <row r="141" spans="1:9" ht="13.8" thickBot="1" x14ac:dyDescent="0.3">
      <c r="A141" s="48" t="s">
        <v>157</v>
      </c>
      <c r="B141" s="52" t="s">
        <v>374</v>
      </c>
      <c r="C141" s="53" t="s">
        <v>440</v>
      </c>
      <c r="D141" s="49" t="s">
        <v>264</v>
      </c>
      <c r="E141" s="49">
        <v>2008</v>
      </c>
      <c r="F141" s="49">
        <v>3200</v>
      </c>
      <c r="G141" s="49" t="s">
        <v>79</v>
      </c>
      <c r="H141" s="50" t="s">
        <v>80</v>
      </c>
      <c r="I141" s="37"/>
    </row>
    <row r="142" spans="1:9" ht="13.8" thickBot="1" x14ac:dyDescent="0.3">
      <c r="A142" s="48" t="s">
        <v>157</v>
      </c>
      <c r="B142" s="52" t="s">
        <v>374</v>
      </c>
      <c r="C142" s="53" t="s">
        <v>440</v>
      </c>
      <c r="D142" s="49" t="s">
        <v>265</v>
      </c>
      <c r="E142" s="49">
        <v>2010</v>
      </c>
      <c r="F142" s="49">
        <v>3200</v>
      </c>
      <c r="G142" s="49" t="s">
        <v>79</v>
      </c>
      <c r="H142" s="50" t="s">
        <v>80</v>
      </c>
      <c r="I142" s="37"/>
    </row>
    <row r="143" spans="1:9" ht="13.8" thickBot="1" x14ac:dyDescent="0.3">
      <c r="A143" s="48" t="s">
        <v>157</v>
      </c>
      <c r="B143" s="52" t="s">
        <v>374</v>
      </c>
      <c r="C143" s="53" t="s">
        <v>440</v>
      </c>
      <c r="D143" s="49" t="s">
        <v>265</v>
      </c>
      <c r="E143" s="49">
        <v>2010</v>
      </c>
      <c r="F143" s="49">
        <v>3200</v>
      </c>
      <c r="G143" s="49" t="s">
        <v>79</v>
      </c>
      <c r="H143" s="50" t="s">
        <v>80</v>
      </c>
      <c r="I143" s="37"/>
    </row>
    <row r="144" spans="1:9" ht="13.8" thickBot="1" x14ac:dyDescent="0.3">
      <c r="A144" s="48" t="s">
        <v>157</v>
      </c>
      <c r="B144" s="52" t="s">
        <v>374</v>
      </c>
      <c r="C144" s="53" t="s">
        <v>440</v>
      </c>
      <c r="D144" s="49" t="s">
        <v>265</v>
      </c>
      <c r="E144" s="49">
        <v>2010</v>
      </c>
      <c r="F144" s="49">
        <v>3200</v>
      </c>
      <c r="G144" s="49" t="s">
        <v>79</v>
      </c>
      <c r="H144" s="50" t="s">
        <v>80</v>
      </c>
      <c r="I144" s="37"/>
    </row>
    <row r="145" spans="1:9" ht="13.8" thickBot="1" x14ac:dyDescent="0.3">
      <c r="A145" s="48" t="s">
        <v>157</v>
      </c>
      <c r="B145" s="52" t="s">
        <v>374</v>
      </c>
      <c r="C145" s="53" t="s">
        <v>440</v>
      </c>
      <c r="D145" s="49" t="s">
        <v>265</v>
      </c>
      <c r="E145" s="49">
        <v>2010</v>
      </c>
      <c r="F145" s="49">
        <v>3200</v>
      </c>
      <c r="G145" s="49" t="s">
        <v>79</v>
      </c>
      <c r="H145" s="50" t="s">
        <v>80</v>
      </c>
      <c r="I145" s="37"/>
    </row>
    <row r="146" spans="1:9" ht="13.8" thickBot="1" x14ac:dyDescent="0.3">
      <c r="A146" s="48" t="s">
        <v>168</v>
      </c>
      <c r="B146" s="52">
        <v>217</v>
      </c>
      <c r="C146" s="53" t="s">
        <v>440</v>
      </c>
      <c r="D146" s="49" t="s">
        <v>275</v>
      </c>
      <c r="E146" s="49">
        <v>2001</v>
      </c>
      <c r="F146" s="49">
        <v>3200</v>
      </c>
      <c r="G146" s="49" t="s">
        <v>79</v>
      </c>
      <c r="H146" s="50" t="s">
        <v>80</v>
      </c>
      <c r="I146" s="37"/>
    </row>
    <row r="147" spans="1:9" ht="13.8" thickBot="1" x14ac:dyDescent="0.3">
      <c r="A147" s="48" t="s">
        <v>168</v>
      </c>
      <c r="B147" s="52">
        <v>217</v>
      </c>
      <c r="C147" s="53" t="s">
        <v>440</v>
      </c>
      <c r="D147" s="49" t="s">
        <v>275</v>
      </c>
      <c r="E147" s="49">
        <v>2001</v>
      </c>
      <c r="F147" s="49">
        <v>3200</v>
      </c>
      <c r="G147" s="49" t="s">
        <v>79</v>
      </c>
      <c r="H147" s="50" t="s">
        <v>80</v>
      </c>
      <c r="I147" s="37"/>
    </row>
    <row r="148" spans="1:9" ht="13.8" thickBot="1" x14ac:dyDescent="0.3">
      <c r="A148" s="48" t="s">
        <v>170</v>
      </c>
      <c r="B148" s="52">
        <v>224</v>
      </c>
      <c r="C148" s="53" t="s">
        <v>440</v>
      </c>
      <c r="D148" s="49" t="s">
        <v>277</v>
      </c>
      <c r="E148" s="49">
        <v>2002</v>
      </c>
      <c r="F148" s="49">
        <v>3200</v>
      </c>
      <c r="G148" s="49" t="s">
        <v>79</v>
      </c>
      <c r="H148" s="50" t="s">
        <v>80</v>
      </c>
      <c r="I148" s="37"/>
    </row>
    <row r="149" spans="1:9" ht="13.8" thickBot="1" x14ac:dyDescent="0.3">
      <c r="A149" s="48" t="s">
        <v>170</v>
      </c>
      <c r="B149" s="52">
        <v>224</v>
      </c>
      <c r="C149" s="53" t="s">
        <v>440</v>
      </c>
      <c r="D149" s="49" t="s">
        <v>277</v>
      </c>
      <c r="E149" s="49">
        <v>2002</v>
      </c>
      <c r="F149" s="49">
        <v>3200</v>
      </c>
      <c r="G149" s="49" t="s">
        <v>79</v>
      </c>
      <c r="H149" s="50" t="s">
        <v>80</v>
      </c>
      <c r="I149" s="37"/>
    </row>
    <row r="150" spans="1:9" ht="13.8" thickBot="1" x14ac:dyDescent="0.3">
      <c r="A150" s="48" t="s">
        <v>170</v>
      </c>
      <c r="B150" s="52">
        <v>224</v>
      </c>
      <c r="C150" s="53" t="s">
        <v>440</v>
      </c>
      <c r="D150" s="49" t="s">
        <v>278</v>
      </c>
      <c r="E150" s="49">
        <v>2003</v>
      </c>
      <c r="F150" s="49">
        <v>3200</v>
      </c>
      <c r="G150" s="49" t="s">
        <v>79</v>
      </c>
      <c r="H150" s="50" t="s">
        <v>80</v>
      </c>
      <c r="I150" s="37"/>
    </row>
    <row r="151" spans="1:9" ht="13.8" thickBot="1" x14ac:dyDescent="0.3">
      <c r="A151" s="48" t="s">
        <v>171</v>
      </c>
      <c r="B151" s="52">
        <v>225</v>
      </c>
      <c r="C151" s="53" t="s">
        <v>440</v>
      </c>
      <c r="D151" s="49" t="s">
        <v>241</v>
      </c>
      <c r="E151" s="49">
        <v>2008</v>
      </c>
      <c r="F151" s="49">
        <v>3200</v>
      </c>
      <c r="G151" s="49" t="s">
        <v>79</v>
      </c>
      <c r="H151" s="50" t="s">
        <v>80</v>
      </c>
      <c r="I151" s="37"/>
    </row>
    <row r="152" spans="1:9" ht="13.8" thickBot="1" x14ac:dyDescent="0.3">
      <c r="A152" s="48" t="s">
        <v>171</v>
      </c>
      <c r="B152" s="52">
        <v>225</v>
      </c>
      <c r="C152" s="53" t="s">
        <v>440</v>
      </c>
      <c r="D152" s="49" t="s">
        <v>241</v>
      </c>
      <c r="E152" s="49">
        <v>2008</v>
      </c>
      <c r="F152" s="49">
        <v>3200</v>
      </c>
      <c r="G152" s="49" t="s">
        <v>79</v>
      </c>
      <c r="H152" s="50" t="s">
        <v>80</v>
      </c>
      <c r="I152" s="37"/>
    </row>
    <row r="153" spans="1:9" ht="13.8" thickBot="1" x14ac:dyDescent="0.3">
      <c r="A153" s="48" t="s">
        <v>171</v>
      </c>
      <c r="B153" s="52">
        <v>225</v>
      </c>
      <c r="C153" s="53" t="s">
        <v>440</v>
      </c>
      <c r="D153" s="49" t="s">
        <v>241</v>
      </c>
      <c r="E153" s="49">
        <v>2011</v>
      </c>
      <c r="F153" s="49">
        <v>3200</v>
      </c>
      <c r="G153" s="49" t="s">
        <v>79</v>
      </c>
      <c r="H153" s="50" t="s">
        <v>80</v>
      </c>
      <c r="I153" s="37"/>
    </row>
    <row r="154" spans="1:9" ht="13.8" thickBot="1" x14ac:dyDescent="0.3">
      <c r="A154" s="48" t="s">
        <v>171</v>
      </c>
      <c r="B154" s="52">
        <v>225</v>
      </c>
      <c r="C154" s="53" t="s">
        <v>440</v>
      </c>
      <c r="D154" s="49" t="s">
        <v>241</v>
      </c>
      <c r="E154" s="49">
        <v>2011</v>
      </c>
      <c r="F154" s="49">
        <v>3200</v>
      </c>
      <c r="G154" s="49" t="s">
        <v>79</v>
      </c>
      <c r="H154" s="50" t="s">
        <v>80</v>
      </c>
      <c r="I154" s="37"/>
    </row>
    <row r="155" spans="1:9" ht="13.8" thickBot="1" x14ac:dyDescent="0.3">
      <c r="A155" s="48" t="s">
        <v>158</v>
      </c>
      <c r="B155" s="52">
        <v>226</v>
      </c>
      <c r="C155" s="53" t="s">
        <v>440</v>
      </c>
      <c r="D155" s="49" t="s">
        <v>189</v>
      </c>
      <c r="E155" s="49">
        <v>2000</v>
      </c>
      <c r="F155" s="49">
        <v>3200</v>
      </c>
      <c r="G155" s="49" t="s">
        <v>79</v>
      </c>
      <c r="H155" s="50" t="s">
        <v>80</v>
      </c>
      <c r="I155" s="37"/>
    </row>
    <row r="156" spans="1:9" ht="13.8" thickBot="1" x14ac:dyDescent="0.3">
      <c r="A156" s="48" t="s">
        <v>158</v>
      </c>
      <c r="B156" s="52">
        <v>226</v>
      </c>
      <c r="C156" s="53" t="s">
        <v>440</v>
      </c>
      <c r="D156" s="49" t="s">
        <v>189</v>
      </c>
      <c r="E156" s="49">
        <v>2000</v>
      </c>
      <c r="F156" s="49">
        <v>3200</v>
      </c>
      <c r="G156" s="49" t="s">
        <v>79</v>
      </c>
      <c r="H156" s="50" t="s">
        <v>80</v>
      </c>
      <c r="I156" s="37"/>
    </row>
    <row r="157" spans="1:9" ht="13.8" thickBot="1" x14ac:dyDescent="0.3">
      <c r="A157" s="48" t="s">
        <v>158</v>
      </c>
      <c r="B157" s="52">
        <v>226</v>
      </c>
      <c r="C157" s="53" t="s">
        <v>440</v>
      </c>
      <c r="D157" s="49" t="s">
        <v>199</v>
      </c>
      <c r="E157" s="49">
        <v>2003</v>
      </c>
      <c r="F157" s="49">
        <v>3200</v>
      </c>
      <c r="G157" s="49" t="s">
        <v>79</v>
      </c>
      <c r="H157" s="50" t="s">
        <v>80</v>
      </c>
      <c r="I157" s="37"/>
    </row>
    <row r="158" spans="1:9" ht="13.8" thickBot="1" x14ac:dyDescent="0.3">
      <c r="A158" s="48" t="s">
        <v>158</v>
      </c>
      <c r="B158" s="52">
        <v>226</v>
      </c>
      <c r="C158" s="53" t="s">
        <v>440</v>
      </c>
      <c r="D158" s="49" t="s">
        <v>199</v>
      </c>
      <c r="E158" s="49">
        <v>2004</v>
      </c>
      <c r="F158" s="49">
        <v>3200</v>
      </c>
      <c r="G158" s="49" t="s">
        <v>79</v>
      </c>
      <c r="H158" s="50" t="s">
        <v>80</v>
      </c>
      <c r="I158" s="37"/>
    </row>
    <row r="159" spans="1:9" ht="13.8" thickBot="1" x14ac:dyDescent="0.3">
      <c r="A159" s="48" t="s">
        <v>158</v>
      </c>
      <c r="B159" s="52">
        <v>226</v>
      </c>
      <c r="C159" s="53" t="s">
        <v>440</v>
      </c>
      <c r="D159" s="49" t="s">
        <v>266</v>
      </c>
      <c r="E159" s="49">
        <v>2007</v>
      </c>
      <c r="F159" s="49">
        <v>3200</v>
      </c>
      <c r="G159" s="49" t="s">
        <v>79</v>
      </c>
      <c r="H159" s="50" t="s">
        <v>80</v>
      </c>
      <c r="I159" s="37"/>
    </row>
    <row r="160" spans="1:9" ht="13.8" thickBot="1" x14ac:dyDescent="0.3">
      <c r="A160" s="48" t="s">
        <v>158</v>
      </c>
      <c r="B160" s="52">
        <v>226</v>
      </c>
      <c r="C160" s="53" t="s">
        <v>440</v>
      </c>
      <c r="D160" s="49" t="s">
        <v>189</v>
      </c>
      <c r="E160" s="49">
        <v>2008</v>
      </c>
      <c r="F160" s="49">
        <v>3200</v>
      </c>
      <c r="G160" s="49" t="s">
        <v>79</v>
      </c>
      <c r="H160" s="50" t="s">
        <v>80</v>
      </c>
      <c r="I160" s="37"/>
    </row>
    <row r="161" spans="1:10" ht="13.8" thickBot="1" x14ac:dyDescent="0.3">
      <c r="A161" s="48" t="s">
        <v>158</v>
      </c>
      <c r="B161" s="52">
        <v>226</v>
      </c>
      <c r="C161" s="53" t="s">
        <v>440</v>
      </c>
      <c r="D161" s="49" t="s">
        <v>189</v>
      </c>
      <c r="E161" s="49">
        <v>2010</v>
      </c>
      <c r="F161" s="49">
        <v>3200</v>
      </c>
      <c r="G161" s="49" t="s">
        <v>79</v>
      </c>
      <c r="H161" s="50" t="s">
        <v>80</v>
      </c>
      <c r="I161" s="37"/>
    </row>
    <row r="162" spans="1:10" ht="13.8" thickBot="1" x14ac:dyDescent="0.3">
      <c r="A162" s="48" t="s">
        <v>158</v>
      </c>
      <c r="B162" s="52">
        <v>226</v>
      </c>
      <c r="C162" s="53" t="s">
        <v>440</v>
      </c>
      <c r="D162" s="49" t="s">
        <v>267</v>
      </c>
      <c r="E162" s="49">
        <v>2012</v>
      </c>
      <c r="F162" s="49">
        <v>3200</v>
      </c>
      <c r="G162" s="49" t="s">
        <v>79</v>
      </c>
      <c r="H162" s="50" t="s">
        <v>80</v>
      </c>
      <c r="I162" s="103"/>
      <c r="J162" s="126"/>
    </row>
    <row r="163" spans="1:10" ht="13.8" thickBot="1" x14ac:dyDescent="0.3">
      <c r="A163" s="48" t="s">
        <v>158</v>
      </c>
      <c r="B163" s="52">
        <v>226</v>
      </c>
      <c r="C163" s="53" t="s">
        <v>440</v>
      </c>
      <c r="D163" s="49" t="s">
        <v>267</v>
      </c>
      <c r="E163" s="49">
        <v>2012</v>
      </c>
      <c r="F163" s="49">
        <v>3200</v>
      </c>
      <c r="G163" s="49" t="s">
        <v>79</v>
      </c>
      <c r="H163" s="50" t="s">
        <v>80</v>
      </c>
      <c r="I163" s="103"/>
      <c r="J163" s="126"/>
    </row>
    <row r="164" spans="1:10" ht="13.8" thickBot="1" x14ac:dyDescent="0.3">
      <c r="A164" s="48" t="s">
        <v>180</v>
      </c>
      <c r="B164" s="52" t="s">
        <v>384</v>
      </c>
      <c r="C164" s="53" t="s">
        <v>440</v>
      </c>
      <c r="D164" s="49" t="s">
        <v>292</v>
      </c>
      <c r="E164" s="49">
        <v>2004</v>
      </c>
      <c r="F164" s="49">
        <v>5000</v>
      </c>
      <c r="G164" s="49" t="s">
        <v>302</v>
      </c>
      <c r="H164" s="50" t="s">
        <v>80</v>
      </c>
      <c r="I164" s="37"/>
    </row>
    <row r="165" spans="1:10" ht="13.8" thickBot="1" x14ac:dyDescent="0.3">
      <c r="A165" s="48" t="s">
        <v>180</v>
      </c>
      <c r="B165" s="52" t="s">
        <v>384</v>
      </c>
      <c r="C165" s="53" t="s">
        <v>440</v>
      </c>
      <c r="D165" s="49" t="s">
        <v>293</v>
      </c>
      <c r="E165" s="49">
        <v>2004</v>
      </c>
      <c r="F165" s="49">
        <v>1750</v>
      </c>
      <c r="G165" s="49" t="s">
        <v>302</v>
      </c>
      <c r="H165" s="50" t="s">
        <v>80</v>
      </c>
      <c r="I165" s="37"/>
    </row>
    <row r="166" spans="1:10" ht="13.8" thickBot="1" x14ac:dyDescent="0.3">
      <c r="A166" s="48" t="s">
        <v>180</v>
      </c>
      <c r="B166" s="52" t="s">
        <v>384</v>
      </c>
      <c r="C166" s="53" t="s">
        <v>440</v>
      </c>
      <c r="D166" s="49" t="s">
        <v>294</v>
      </c>
      <c r="E166" s="49">
        <v>2009</v>
      </c>
      <c r="F166" s="49">
        <v>3200</v>
      </c>
      <c r="G166" s="49" t="s">
        <v>79</v>
      </c>
      <c r="H166" s="50" t="s">
        <v>80</v>
      </c>
      <c r="I166" s="37"/>
    </row>
    <row r="167" spans="1:10" ht="13.8" thickBot="1" x14ac:dyDescent="0.3">
      <c r="A167" s="48" t="s">
        <v>172</v>
      </c>
      <c r="B167" s="52">
        <v>234</v>
      </c>
      <c r="C167" s="53" t="s">
        <v>440</v>
      </c>
      <c r="D167" s="49" t="s">
        <v>260</v>
      </c>
      <c r="E167" s="49">
        <v>2007</v>
      </c>
      <c r="F167" s="49">
        <v>3200</v>
      </c>
      <c r="G167" s="49" t="s">
        <v>79</v>
      </c>
      <c r="H167" s="50" t="s">
        <v>80</v>
      </c>
      <c r="I167" s="37"/>
    </row>
    <row r="168" spans="1:10" ht="13.8" thickBot="1" x14ac:dyDescent="0.3">
      <c r="A168" s="48" t="s">
        <v>172</v>
      </c>
      <c r="B168" s="52">
        <v>234</v>
      </c>
      <c r="C168" s="53" t="s">
        <v>440</v>
      </c>
      <c r="D168" s="49" t="s">
        <v>279</v>
      </c>
      <c r="E168" s="49">
        <v>2008</v>
      </c>
      <c r="F168" s="49">
        <v>3200</v>
      </c>
      <c r="G168" s="49" t="s">
        <v>79</v>
      </c>
      <c r="H168" s="50" t="s">
        <v>80</v>
      </c>
      <c r="I168" s="37"/>
    </row>
    <row r="169" spans="1:10" ht="13.8" thickBot="1" x14ac:dyDescent="0.3">
      <c r="A169" s="48" t="s">
        <v>173</v>
      </c>
      <c r="B169" s="52">
        <v>235</v>
      </c>
      <c r="C169" s="53" t="s">
        <v>440</v>
      </c>
      <c r="D169" s="49" t="s">
        <v>280</v>
      </c>
      <c r="E169" s="49">
        <v>2002</v>
      </c>
      <c r="F169" s="49">
        <v>3200</v>
      </c>
      <c r="G169" s="49" t="s">
        <v>79</v>
      </c>
      <c r="H169" s="50" t="s">
        <v>80</v>
      </c>
      <c r="I169" s="37"/>
    </row>
    <row r="170" spans="1:10" ht="13.8" thickBot="1" x14ac:dyDescent="0.3">
      <c r="A170" s="48" t="s">
        <v>173</v>
      </c>
      <c r="B170" s="52">
        <v>235</v>
      </c>
      <c r="C170" s="53" t="s">
        <v>440</v>
      </c>
      <c r="D170" s="49" t="s">
        <v>280</v>
      </c>
      <c r="E170" s="49">
        <v>2002</v>
      </c>
      <c r="F170" s="49">
        <v>3200</v>
      </c>
      <c r="G170" s="49" t="s">
        <v>79</v>
      </c>
      <c r="H170" s="50" t="s">
        <v>80</v>
      </c>
      <c r="I170" s="37"/>
    </row>
    <row r="171" spans="1:10" ht="13.8" thickBot="1" x14ac:dyDescent="0.3">
      <c r="A171" s="48" t="s">
        <v>173</v>
      </c>
      <c r="B171" s="52">
        <v>235</v>
      </c>
      <c r="C171" s="53" t="s">
        <v>440</v>
      </c>
      <c r="D171" s="49" t="s">
        <v>280</v>
      </c>
      <c r="E171" s="49">
        <v>2002</v>
      </c>
      <c r="F171" s="49">
        <v>3200</v>
      </c>
      <c r="G171" s="49" t="s">
        <v>79</v>
      </c>
      <c r="H171" s="50" t="s">
        <v>80</v>
      </c>
      <c r="I171" s="37"/>
    </row>
    <row r="172" spans="1:10" ht="13.8" thickBot="1" x14ac:dyDescent="0.3">
      <c r="A172" s="48" t="s">
        <v>173</v>
      </c>
      <c r="B172" s="52">
        <v>235</v>
      </c>
      <c r="C172" s="53" t="s">
        <v>440</v>
      </c>
      <c r="D172" s="49" t="s">
        <v>281</v>
      </c>
      <c r="E172" s="49">
        <v>2003</v>
      </c>
      <c r="F172" s="49">
        <v>1750</v>
      </c>
      <c r="G172" s="49" t="s">
        <v>302</v>
      </c>
      <c r="H172" s="50" t="s">
        <v>80</v>
      </c>
      <c r="I172" s="37"/>
    </row>
    <row r="173" spans="1:10" ht="13.8" thickBot="1" x14ac:dyDescent="0.3">
      <c r="A173" s="48" t="s">
        <v>173</v>
      </c>
      <c r="B173" s="52">
        <v>235</v>
      </c>
      <c r="C173" s="53" t="s">
        <v>440</v>
      </c>
      <c r="D173" s="49" t="s">
        <v>282</v>
      </c>
      <c r="E173" s="49">
        <v>2009</v>
      </c>
      <c r="F173" s="49">
        <v>3200</v>
      </c>
      <c r="G173" s="49" t="s">
        <v>79</v>
      </c>
      <c r="H173" s="50" t="s">
        <v>80</v>
      </c>
      <c r="I173" s="37"/>
    </row>
    <row r="174" spans="1:10" ht="13.8" thickBot="1" x14ac:dyDescent="0.3">
      <c r="A174" s="48" t="s">
        <v>173</v>
      </c>
      <c r="B174" s="52">
        <v>235</v>
      </c>
      <c r="C174" s="53" t="s">
        <v>440</v>
      </c>
      <c r="D174" s="49" t="s">
        <v>283</v>
      </c>
      <c r="E174" s="49">
        <v>2010</v>
      </c>
      <c r="F174" s="49">
        <v>3200</v>
      </c>
      <c r="G174" s="49" t="s">
        <v>79</v>
      </c>
      <c r="H174" s="50" t="s">
        <v>80</v>
      </c>
      <c r="I174" s="37"/>
    </row>
    <row r="175" spans="1:10" ht="13.8" thickBot="1" x14ac:dyDescent="0.3">
      <c r="A175" s="48" t="s">
        <v>174</v>
      </c>
      <c r="B175" s="52">
        <v>244</v>
      </c>
      <c r="C175" s="53" t="s">
        <v>440</v>
      </c>
      <c r="D175" s="49" t="s">
        <v>284</v>
      </c>
      <c r="E175" s="49">
        <v>2007</v>
      </c>
      <c r="F175" s="49">
        <v>3200</v>
      </c>
      <c r="G175" s="49" t="s">
        <v>79</v>
      </c>
      <c r="H175" s="50" t="s">
        <v>80</v>
      </c>
      <c r="I175" s="37"/>
    </row>
    <row r="176" spans="1:10" ht="13.8" thickBot="1" x14ac:dyDescent="0.3">
      <c r="A176" s="48" t="s">
        <v>174</v>
      </c>
      <c r="B176" s="52">
        <v>244</v>
      </c>
      <c r="C176" s="53" t="s">
        <v>440</v>
      </c>
      <c r="D176" s="49" t="s">
        <v>284</v>
      </c>
      <c r="E176" s="49">
        <v>2007</v>
      </c>
      <c r="F176" s="49">
        <v>3200</v>
      </c>
      <c r="G176" s="49" t="s">
        <v>79</v>
      </c>
      <c r="H176" s="50" t="s">
        <v>80</v>
      </c>
      <c r="I176" s="37"/>
    </row>
    <row r="177" spans="1:9" ht="13.8" thickBot="1" x14ac:dyDescent="0.3">
      <c r="A177" s="48" t="s">
        <v>174</v>
      </c>
      <c r="B177" s="52">
        <v>244</v>
      </c>
      <c r="C177" s="53" t="s">
        <v>440</v>
      </c>
      <c r="D177" s="49" t="s">
        <v>285</v>
      </c>
      <c r="E177" s="49">
        <v>2007</v>
      </c>
      <c r="F177" s="49">
        <v>3200</v>
      </c>
      <c r="G177" s="49" t="s">
        <v>79</v>
      </c>
      <c r="H177" s="50" t="s">
        <v>80</v>
      </c>
      <c r="I177" s="37"/>
    </row>
    <row r="178" spans="1:9" ht="13.8" thickBot="1" x14ac:dyDescent="0.3">
      <c r="A178" s="48" t="s">
        <v>175</v>
      </c>
      <c r="B178" s="52">
        <v>245</v>
      </c>
      <c r="C178" s="53" t="s">
        <v>440</v>
      </c>
      <c r="D178" s="49" t="s">
        <v>286</v>
      </c>
      <c r="E178" s="49">
        <v>2001</v>
      </c>
      <c r="F178" s="49">
        <v>3200</v>
      </c>
      <c r="G178" s="49" t="s">
        <v>79</v>
      </c>
      <c r="H178" s="50" t="s">
        <v>80</v>
      </c>
      <c r="I178" s="37"/>
    </row>
    <row r="179" spans="1:9" ht="13.8" thickBot="1" x14ac:dyDescent="0.3">
      <c r="A179" s="48" t="s">
        <v>175</v>
      </c>
      <c r="B179" s="52">
        <v>245</v>
      </c>
      <c r="C179" s="53" t="s">
        <v>440</v>
      </c>
      <c r="D179" s="49" t="s">
        <v>287</v>
      </c>
      <c r="E179" s="49">
        <v>2001</v>
      </c>
      <c r="F179" s="49">
        <v>3200</v>
      </c>
      <c r="G179" s="49" t="s">
        <v>79</v>
      </c>
      <c r="H179" s="50" t="s">
        <v>80</v>
      </c>
      <c r="I179" s="37"/>
    </row>
    <row r="180" spans="1:9" ht="13.8" thickBot="1" x14ac:dyDescent="0.3">
      <c r="A180" s="48" t="s">
        <v>169</v>
      </c>
      <c r="B180" s="52">
        <v>246</v>
      </c>
      <c r="C180" s="53" t="s">
        <v>440</v>
      </c>
      <c r="D180" s="49" t="s">
        <v>276</v>
      </c>
      <c r="E180" s="49">
        <v>2009</v>
      </c>
      <c r="F180" s="49">
        <v>3200</v>
      </c>
      <c r="G180" s="49" t="s">
        <v>79</v>
      </c>
      <c r="H180" s="50" t="s">
        <v>80</v>
      </c>
      <c r="I180" s="37"/>
    </row>
    <row r="181" spans="1:9" ht="13.8" thickBot="1" x14ac:dyDescent="0.3">
      <c r="A181" s="48" t="s">
        <v>176</v>
      </c>
      <c r="B181" s="52">
        <v>246</v>
      </c>
      <c r="C181" s="53" t="s">
        <v>440</v>
      </c>
      <c r="D181" s="49" t="s">
        <v>288</v>
      </c>
      <c r="E181" s="49">
        <v>2011</v>
      </c>
      <c r="F181" s="49">
        <v>12500</v>
      </c>
      <c r="G181" s="49" t="s">
        <v>302</v>
      </c>
      <c r="H181" s="50" t="s">
        <v>80</v>
      </c>
      <c r="I181" s="37"/>
    </row>
    <row r="182" spans="1:9" ht="13.8" thickBot="1" x14ac:dyDescent="0.3">
      <c r="A182" s="48" t="s">
        <v>176</v>
      </c>
      <c r="B182" s="52">
        <v>246</v>
      </c>
      <c r="C182" s="53" t="s">
        <v>440</v>
      </c>
      <c r="D182" s="49" t="s">
        <v>288</v>
      </c>
      <c r="E182" s="49">
        <v>2011</v>
      </c>
      <c r="F182" s="49">
        <v>12500</v>
      </c>
      <c r="G182" s="49" t="s">
        <v>302</v>
      </c>
      <c r="H182" s="50" t="s">
        <v>80</v>
      </c>
      <c r="I182" s="37"/>
    </row>
    <row r="183" spans="1:9" ht="13.8" thickBot="1" x14ac:dyDescent="0.3">
      <c r="A183" s="48" t="s">
        <v>177</v>
      </c>
      <c r="B183" s="52">
        <v>248</v>
      </c>
      <c r="C183" s="53" t="s">
        <v>440</v>
      </c>
      <c r="D183" s="49" t="s">
        <v>289</v>
      </c>
      <c r="E183" s="49">
        <v>2003</v>
      </c>
      <c r="F183" s="49">
        <v>3200</v>
      </c>
      <c r="G183" s="49" t="s">
        <v>79</v>
      </c>
      <c r="H183" s="50" t="s">
        <v>80</v>
      </c>
      <c r="I183" s="37"/>
    </row>
    <row r="184" spans="1:9" ht="13.8" thickBot="1" x14ac:dyDescent="0.3">
      <c r="A184" s="48" t="s">
        <v>177</v>
      </c>
      <c r="B184" s="52">
        <v>248</v>
      </c>
      <c r="C184" s="53" t="s">
        <v>440</v>
      </c>
      <c r="D184" s="49" t="s">
        <v>289</v>
      </c>
      <c r="E184" s="49">
        <v>2006</v>
      </c>
      <c r="F184" s="49">
        <v>3200</v>
      </c>
      <c r="G184" s="49" t="s">
        <v>79</v>
      </c>
      <c r="H184" s="50" t="s">
        <v>80</v>
      </c>
      <c r="I184" s="37"/>
    </row>
    <row r="185" spans="1:9" ht="13.8" thickBot="1" x14ac:dyDescent="0.3">
      <c r="A185" s="48" t="s">
        <v>159</v>
      </c>
      <c r="B185" s="52" t="s">
        <v>375</v>
      </c>
      <c r="C185" s="53" t="s">
        <v>440</v>
      </c>
      <c r="D185" s="49" t="s">
        <v>204</v>
      </c>
      <c r="E185" s="49">
        <v>2006</v>
      </c>
      <c r="F185" s="49">
        <v>3200</v>
      </c>
      <c r="G185" s="49" t="s">
        <v>79</v>
      </c>
      <c r="H185" s="50" t="s">
        <v>80</v>
      </c>
      <c r="I185" s="37"/>
    </row>
    <row r="186" spans="1:9" ht="13.8" thickBot="1" x14ac:dyDescent="0.3">
      <c r="A186" s="48" t="s">
        <v>160</v>
      </c>
      <c r="B186" s="52" t="s">
        <v>376</v>
      </c>
      <c r="C186" s="53" t="s">
        <v>440</v>
      </c>
      <c r="D186" s="49" t="s">
        <v>268</v>
      </c>
      <c r="E186" s="49">
        <v>2004</v>
      </c>
      <c r="F186" s="49">
        <v>3200</v>
      </c>
      <c r="G186" s="49" t="s">
        <v>79</v>
      </c>
      <c r="H186" s="50" t="s">
        <v>80</v>
      </c>
      <c r="I186" s="37"/>
    </row>
    <row r="187" spans="1:9" ht="13.8" thickBot="1" x14ac:dyDescent="0.3">
      <c r="A187" s="48" t="s">
        <v>161</v>
      </c>
      <c r="B187" s="52" t="s">
        <v>377</v>
      </c>
      <c r="C187" s="53" t="s">
        <v>440</v>
      </c>
      <c r="D187" s="49" t="s">
        <v>269</v>
      </c>
      <c r="E187" s="49">
        <v>2008</v>
      </c>
      <c r="F187" s="49">
        <v>3200</v>
      </c>
      <c r="G187" s="49" t="s">
        <v>79</v>
      </c>
      <c r="H187" s="50" t="s">
        <v>80</v>
      </c>
      <c r="I187" s="37"/>
    </row>
    <row r="188" spans="1:9" ht="13.8" thickBot="1" x14ac:dyDescent="0.3">
      <c r="A188" s="48" t="s">
        <v>162</v>
      </c>
      <c r="B188" s="52" t="s">
        <v>378</v>
      </c>
      <c r="C188" s="53" t="s">
        <v>440</v>
      </c>
      <c r="D188" s="49" t="s">
        <v>189</v>
      </c>
      <c r="E188" s="49">
        <v>2008</v>
      </c>
      <c r="F188" s="49">
        <v>3200</v>
      </c>
      <c r="G188" s="49" t="s">
        <v>79</v>
      </c>
      <c r="H188" s="50" t="s">
        <v>80</v>
      </c>
      <c r="I188" s="37"/>
    </row>
    <row r="189" spans="1:9" ht="13.8" thickBot="1" x14ac:dyDescent="0.3">
      <c r="A189" s="48" t="s">
        <v>163</v>
      </c>
      <c r="B189" s="52">
        <v>256</v>
      </c>
      <c r="C189" s="53" t="s">
        <v>440</v>
      </c>
      <c r="D189" s="49" t="s">
        <v>270</v>
      </c>
      <c r="E189" s="49">
        <v>2000</v>
      </c>
      <c r="F189" s="49">
        <v>3200</v>
      </c>
      <c r="G189" s="49" t="s">
        <v>79</v>
      </c>
      <c r="H189" s="50" t="s">
        <v>80</v>
      </c>
      <c r="I189" s="37"/>
    </row>
    <row r="190" spans="1:9" ht="13.8" thickBot="1" x14ac:dyDescent="0.3">
      <c r="A190" s="48" t="s">
        <v>163</v>
      </c>
      <c r="B190" s="52">
        <v>256</v>
      </c>
      <c r="C190" s="53" t="s">
        <v>440</v>
      </c>
      <c r="D190" s="49" t="s">
        <v>270</v>
      </c>
      <c r="E190" s="49">
        <v>2000</v>
      </c>
      <c r="F190" s="49">
        <v>3200</v>
      </c>
      <c r="G190" s="49" t="s">
        <v>79</v>
      </c>
      <c r="H190" s="50" t="s">
        <v>80</v>
      </c>
      <c r="I190" s="37"/>
    </row>
    <row r="191" spans="1:9" ht="13.8" thickBot="1" x14ac:dyDescent="0.3">
      <c r="A191" s="48" t="s">
        <v>164</v>
      </c>
      <c r="B191" s="52" t="s">
        <v>379</v>
      </c>
      <c r="C191" s="53" t="s">
        <v>440</v>
      </c>
      <c r="D191" s="49" t="s">
        <v>191</v>
      </c>
      <c r="E191" s="49">
        <v>2004</v>
      </c>
      <c r="F191" s="49">
        <v>3200</v>
      </c>
      <c r="G191" s="49" t="s">
        <v>79</v>
      </c>
      <c r="H191" s="50" t="s">
        <v>80</v>
      </c>
      <c r="I191" s="37"/>
    </row>
    <row r="192" spans="1:9" ht="13.8" thickBot="1" x14ac:dyDescent="0.3">
      <c r="A192" s="48" t="s">
        <v>165</v>
      </c>
      <c r="B192" s="52" t="s">
        <v>380</v>
      </c>
      <c r="C192" s="53" t="s">
        <v>440</v>
      </c>
      <c r="D192" s="49" t="s">
        <v>271</v>
      </c>
      <c r="E192" s="49">
        <v>2003</v>
      </c>
      <c r="F192" s="49">
        <v>3200</v>
      </c>
      <c r="G192" s="49" t="s">
        <v>302</v>
      </c>
      <c r="H192" s="50" t="s">
        <v>80</v>
      </c>
      <c r="I192" s="37"/>
    </row>
    <row r="193" spans="1:9" ht="13.8" thickBot="1" x14ac:dyDescent="0.3">
      <c r="A193" s="48" t="s">
        <v>165</v>
      </c>
      <c r="B193" s="52" t="s">
        <v>380</v>
      </c>
      <c r="C193" s="53" t="s">
        <v>440</v>
      </c>
      <c r="D193" s="49" t="s">
        <v>272</v>
      </c>
      <c r="E193" s="49">
        <v>2007</v>
      </c>
      <c r="F193" s="49">
        <v>3200</v>
      </c>
      <c r="G193" s="49" t="s">
        <v>79</v>
      </c>
      <c r="H193" s="50" t="s">
        <v>80</v>
      </c>
      <c r="I193" s="37"/>
    </row>
    <row r="194" spans="1:9" ht="13.8" thickBot="1" x14ac:dyDescent="0.3">
      <c r="A194" s="48" t="s">
        <v>165</v>
      </c>
      <c r="B194" s="52" t="s">
        <v>380</v>
      </c>
      <c r="C194" s="53" t="s">
        <v>440</v>
      </c>
      <c r="D194" s="49" t="s">
        <v>271</v>
      </c>
      <c r="E194" s="49">
        <v>2008</v>
      </c>
      <c r="F194" s="49">
        <v>3200</v>
      </c>
      <c r="G194" s="49" t="s">
        <v>302</v>
      </c>
      <c r="H194" s="50" t="s">
        <v>80</v>
      </c>
      <c r="I194" s="37"/>
    </row>
    <row r="195" spans="1:9" ht="13.8" thickBot="1" x14ac:dyDescent="0.3">
      <c r="A195" s="48" t="s">
        <v>165</v>
      </c>
      <c r="B195" s="52" t="s">
        <v>380</v>
      </c>
      <c r="C195" s="53" t="s">
        <v>440</v>
      </c>
      <c r="D195" s="49" t="s">
        <v>273</v>
      </c>
      <c r="E195" s="49">
        <v>2011</v>
      </c>
      <c r="F195" s="49">
        <v>3200</v>
      </c>
      <c r="G195" s="49" t="s">
        <v>302</v>
      </c>
      <c r="H195" s="50" t="s">
        <v>80</v>
      </c>
      <c r="I195" s="37"/>
    </row>
    <row r="196" spans="1:9" ht="13.8" thickBot="1" x14ac:dyDescent="0.3">
      <c r="A196" s="48" t="s">
        <v>167</v>
      </c>
      <c r="B196" s="52" t="s">
        <v>381</v>
      </c>
      <c r="C196" s="53" t="s">
        <v>440</v>
      </c>
      <c r="D196" s="49" t="s">
        <v>274</v>
      </c>
      <c r="E196" s="49">
        <v>2006</v>
      </c>
      <c r="F196" s="49">
        <v>3200</v>
      </c>
      <c r="G196" s="49" t="s">
        <v>79</v>
      </c>
      <c r="H196" s="50" t="s">
        <v>80</v>
      </c>
      <c r="I196" s="37"/>
    </row>
    <row r="197" spans="1:9" ht="13.8" thickBot="1" x14ac:dyDescent="0.3">
      <c r="A197" s="48" t="s">
        <v>178</v>
      </c>
      <c r="B197" s="52" t="s">
        <v>382</v>
      </c>
      <c r="C197" s="53" t="s">
        <v>440</v>
      </c>
      <c r="D197" s="49" t="s">
        <v>189</v>
      </c>
      <c r="E197" s="49">
        <v>2001</v>
      </c>
      <c r="F197" s="49">
        <v>3200</v>
      </c>
      <c r="G197" s="49" t="s">
        <v>79</v>
      </c>
      <c r="H197" s="50" t="s">
        <v>80</v>
      </c>
      <c r="I197" s="37"/>
    </row>
    <row r="198" spans="1:9" ht="13.8" thickBot="1" x14ac:dyDescent="0.3">
      <c r="A198" s="48" t="s">
        <v>178</v>
      </c>
      <c r="B198" s="52" t="s">
        <v>382</v>
      </c>
      <c r="C198" s="53" t="s">
        <v>440</v>
      </c>
      <c r="D198" s="49" t="s">
        <v>189</v>
      </c>
      <c r="E198" s="49">
        <v>2001</v>
      </c>
      <c r="F198" s="49">
        <v>3200</v>
      </c>
      <c r="G198" s="49" t="s">
        <v>79</v>
      </c>
      <c r="H198" s="50" t="s">
        <v>80</v>
      </c>
      <c r="I198" s="37"/>
    </row>
    <row r="199" spans="1:9" ht="13.8" thickBot="1" x14ac:dyDescent="0.3">
      <c r="A199" s="48" t="s">
        <v>124</v>
      </c>
      <c r="B199" s="52" t="s">
        <v>345</v>
      </c>
      <c r="C199" s="53" t="s">
        <v>440</v>
      </c>
      <c r="D199" s="49" t="s">
        <v>238</v>
      </c>
      <c r="E199" s="49">
        <v>1999</v>
      </c>
      <c r="F199" s="49">
        <v>12500</v>
      </c>
      <c r="G199" s="49" t="s">
        <v>302</v>
      </c>
      <c r="H199" s="50" t="s">
        <v>80</v>
      </c>
      <c r="I199" s="37"/>
    </row>
    <row r="200" spans="1:9" ht="13.8" thickBot="1" x14ac:dyDescent="0.3">
      <c r="A200" s="48" t="s">
        <v>124</v>
      </c>
      <c r="B200" s="52" t="s">
        <v>345</v>
      </c>
      <c r="C200" s="53" t="s">
        <v>440</v>
      </c>
      <c r="D200" s="49" t="s">
        <v>238</v>
      </c>
      <c r="E200" s="49">
        <v>2011</v>
      </c>
      <c r="F200" s="49">
        <v>12500</v>
      </c>
      <c r="G200" s="49" t="s">
        <v>302</v>
      </c>
      <c r="H200" s="50" t="s">
        <v>80</v>
      </c>
      <c r="I200" s="37"/>
    </row>
    <row r="201" spans="1:9" ht="13.8" thickBot="1" x14ac:dyDescent="0.3">
      <c r="A201" s="48" t="s">
        <v>179</v>
      </c>
      <c r="B201" s="52" t="s">
        <v>383</v>
      </c>
      <c r="C201" s="53" t="s">
        <v>440</v>
      </c>
      <c r="D201" s="49" t="s">
        <v>290</v>
      </c>
      <c r="E201" s="49">
        <v>2001</v>
      </c>
      <c r="F201" s="49">
        <v>3200</v>
      </c>
      <c r="G201" s="49" t="s">
        <v>79</v>
      </c>
      <c r="H201" s="50" t="s">
        <v>80</v>
      </c>
      <c r="I201" s="37"/>
    </row>
    <row r="202" spans="1:9" ht="13.8" thickBot="1" x14ac:dyDescent="0.3">
      <c r="A202" s="48" t="s">
        <v>179</v>
      </c>
      <c r="B202" s="52" t="s">
        <v>383</v>
      </c>
      <c r="C202" s="53" t="s">
        <v>440</v>
      </c>
      <c r="D202" s="49" t="s">
        <v>189</v>
      </c>
      <c r="E202" s="49">
        <v>2001</v>
      </c>
      <c r="F202" s="49">
        <v>12500</v>
      </c>
      <c r="G202" s="49" t="s">
        <v>302</v>
      </c>
      <c r="H202" s="50" t="s">
        <v>80</v>
      </c>
      <c r="I202" s="37"/>
    </row>
    <row r="203" spans="1:9" ht="13.8" thickBot="1" x14ac:dyDescent="0.3">
      <c r="A203" s="48" t="s">
        <v>179</v>
      </c>
      <c r="B203" s="52" t="s">
        <v>383</v>
      </c>
      <c r="C203" s="53" t="s">
        <v>440</v>
      </c>
      <c r="D203" s="49" t="s">
        <v>291</v>
      </c>
      <c r="E203" s="49">
        <v>2009</v>
      </c>
      <c r="F203" s="49">
        <v>3200</v>
      </c>
      <c r="G203" s="49" t="s">
        <v>79</v>
      </c>
      <c r="H203" s="50" t="s">
        <v>80</v>
      </c>
      <c r="I203" s="37"/>
    </row>
    <row r="204" spans="1:9" ht="13.8" thickBot="1" x14ac:dyDescent="0.3">
      <c r="A204" s="48" t="s">
        <v>179</v>
      </c>
      <c r="B204" s="52" t="s">
        <v>383</v>
      </c>
      <c r="C204" s="53" t="s">
        <v>440</v>
      </c>
      <c r="D204" s="49" t="s">
        <v>291</v>
      </c>
      <c r="E204" s="49">
        <v>2009</v>
      </c>
      <c r="F204" s="49">
        <v>3200</v>
      </c>
      <c r="G204" s="49" t="s">
        <v>79</v>
      </c>
      <c r="H204" s="50" t="s">
        <v>80</v>
      </c>
      <c r="I204" s="37"/>
    </row>
    <row r="205" spans="1:9" ht="13.8" thickBot="1" x14ac:dyDescent="0.3">
      <c r="A205" s="48" t="s">
        <v>181</v>
      </c>
      <c r="B205" s="52" t="s">
        <v>385</v>
      </c>
      <c r="C205" s="53" t="s">
        <v>440</v>
      </c>
      <c r="D205" s="49" t="s">
        <v>295</v>
      </c>
      <c r="E205" s="49">
        <v>2003</v>
      </c>
      <c r="F205" s="49">
        <v>3200</v>
      </c>
      <c r="G205" s="49" t="s">
        <v>79</v>
      </c>
      <c r="H205" s="50" t="s">
        <v>80</v>
      </c>
      <c r="I205" s="37"/>
    </row>
    <row r="206" spans="1:9" ht="13.8" thickBot="1" x14ac:dyDescent="0.3">
      <c r="A206" s="48" t="s">
        <v>182</v>
      </c>
      <c r="B206" s="52" t="s">
        <v>386</v>
      </c>
      <c r="C206" s="53" t="s">
        <v>440</v>
      </c>
      <c r="D206" s="49" t="s">
        <v>189</v>
      </c>
      <c r="E206" s="49">
        <v>2000</v>
      </c>
      <c r="F206" s="49">
        <v>3200</v>
      </c>
      <c r="G206" s="49" t="s">
        <v>79</v>
      </c>
      <c r="H206" s="50" t="s">
        <v>80</v>
      </c>
      <c r="I206" s="37"/>
    </row>
    <row r="207" spans="1:9" ht="13.8" thickBot="1" x14ac:dyDescent="0.3">
      <c r="A207" s="48" t="s">
        <v>182</v>
      </c>
      <c r="B207" s="52" t="s">
        <v>386</v>
      </c>
      <c r="C207" s="53" t="s">
        <v>440</v>
      </c>
      <c r="D207" s="49" t="s">
        <v>189</v>
      </c>
      <c r="E207" s="49">
        <v>2000</v>
      </c>
      <c r="F207" s="49">
        <v>3200</v>
      </c>
      <c r="G207" s="49" t="s">
        <v>79</v>
      </c>
      <c r="H207" s="50" t="s">
        <v>80</v>
      </c>
      <c r="I207" s="37"/>
    </row>
    <row r="208" spans="1:9" ht="13.8" thickBot="1" x14ac:dyDescent="0.3">
      <c r="A208" s="48" t="s">
        <v>182</v>
      </c>
      <c r="B208" s="52" t="s">
        <v>386</v>
      </c>
      <c r="C208" s="53" t="s">
        <v>440</v>
      </c>
      <c r="D208" s="49" t="s">
        <v>296</v>
      </c>
      <c r="E208" s="49">
        <v>2001</v>
      </c>
      <c r="F208" s="49">
        <v>3200</v>
      </c>
      <c r="G208" s="49" t="s">
        <v>79</v>
      </c>
      <c r="H208" s="50" t="s">
        <v>80</v>
      </c>
      <c r="I208" s="37"/>
    </row>
    <row r="209" spans="1:11" ht="13.8" thickBot="1" x14ac:dyDescent="0.3">
      <c r="A209" s="48" t="s">
        <v>183</v>
      </c>
      <c r="B209" s="52" t="s">
        <v>387</v>
      </c>
      <c r="C209" s="53" t="s">
        <v>440</v>
      </c>
      <c r="D209" s="49" t="s">
        <v>297</v>
      </c>
      <c r="E209" s="49">
        <v>2009</v>
      </c>
      <c r="F209" s="49">
        <v>3200</v>
      </c>
      <c r="G209" s="49" t="s">
        <v>79</v>
      </c>
      <c r="H209" s="50" t="s">
        <v>80</v>
      </c>
      <c r="I209" s="37"/>
    </row>
    <row r="210" spans="1:11" ht="13.8" thickBot="1" x14ac:dyDescent="0.3">
      <c r="A210" s="48" t="s">
        <v>183</v>
      </c>
      <c r="B210" s="52" t="s">
        <v>387</v>
      </c>
      <c r="C210" s="53" t="s">
        <v>440</v>
      </c>
      <c r="D210" s="49" t="s">
        <v>297</v>
      </c>
      <c r="E210" s="49">
        <v>2009</v>
      </c>
      <c r="F210" s="49">
        <v>3200</v>
      </c>
      <c r="G210" s="49" t="s">
        <v>79</v>
      </c>
      <c r="H210" s="50" t="s">
        <v>80</v>
      </c>
      <c r="I210" s="37"/>
    </row>
    <row r="211" spans="1:11" ht="13.8" thickBot="1" x14ac:dyDescent="0.3">
      <c r="A211" s="48" t="s">
        <v>184</v>
      </c>
      <c r="B211" s="52" t="s">
        <v>388</v>
      </c>
      <c r="C211" s="53" t="s">
        <v>440</v>
      </c>
      <c r="D211" s="49" t="s">
        <v>298</v>
      </c>
      <c r="E211" s="49">
        <v>2000</v>
      </c>
      <c r="F211" s="49">
        <v>3200</v>
      </c>
      <c r="G211" s="49" t="s">
        <v>79</v>
      </c>
      <c r="H211" s="50" t="s">
        <v>80</v>
      </c>
      <c r="I211" s="37"/>
    </row>
    <row r="212" spans="1:11" ht="13.8" thickBot="1" x14ac:dyDescent="0.3">
      <c r="A212" s="48" t="s">
        <v>184</v>
      </c>
      <c r="B212" s="52" t="s">
        <v>388</v>
      </c>
      <c r="C212" s="53" t="s">
        <v>440</v>
      </c>
      <c r="D212" s="49" t="s">
        <v>298</v>
      </c>
      <c r="E212" s="49">
        <v>2000</v>
      </c>
      <c r="F212" s="49">
        <v>3200</v>
      </c>
      <c r="G212" s="49" t="s">
        <v>79</v>
      </c>
      <c r="H212" s="50" t="s">
        <v>80</v>
      </c>
      <c r="I212" s="37"/>
    </row>
    <row r="213" spans="1:11" ht="13.8" thickBot="1" x14ac:dyDescent="0.3">
      <c r="A213" s="48" t="s">
        <v>184</v>
      </c>
      <c r="B213" s="52" t="s">
        <v>388</v>
      </c>
      <c r="C213" s="53" t="s">
        <v>440</v>
      </c>
      <c r="D213" s="49" t="s">
        <v>298</v>
      </c>
      <c r="E213" s="49">
        <v>2000</v>
      </c>
      <c r="F213" s="49">
        <v>3200</v>
      </c>
      <c r="G213" s="49" t="s">
        <v>79</v>
      </c>
      <c r="H213" s="50" t="s">
        <v>80</v>
      </c>
      <c r="I213" s="37"/>
    </row>
    <row r="214" spans="1:11" s="104" customFormat="1" ht="13.8" thickBot="1" x14ac:dyDescent="0.3">
      <c r="A214" s="48" t="s">
        <v>185</v>
      </c>
      <c r="B214" s="52" t="s">
        <v>389</v>
      </c>
      <c r="C214" s="53" t="s">
        <v>440</v>
      </c>
      <c r="D214" s="49" t="s">
        <v>299</v>
      </c>
      <c r="E214" s="49">
        <v>2004</v>
      </c>
      <c r="F214" s="49">
        <v>3200</v>
      </c>
      <c r="G214" s="49" t="s">
        <v>79</v>
      </c>
      <c r="H214" s="50" t="s">
        <v>80</v>
      </c>
      <c r="I214" s="37"/>
      <c r="J214" s="118"/>
    </row>
    <row r="215" spans="1:11" s="104" customFormat="1" ht="13.8" thickBot="1" x14ac:dyDescent="0.3">
      <c r="A215" s="48" t="s">
        <v>186</v>
      </c>
      <c r="B215" s="52" t="s">
        <v>390</v>
      </c>
      <c r="C215" s="53" t="s">
        <v>440</v>
      </c>
      <c r="D215" s="49" t="s">
        <v>300</v>
      </c>
      <c r="E215" s="49">
        <v>2004</v>
      </c>
      <c r="F215" s="49">
        <v>3200</v>
      </c>
      <c r="G215" s="49" t="s">
        <v>79</v>
      </c>
      <c r="H215" s="50" t="s">
        <v>80</v>
      </c>
      <c r="I215" s="37"/>
      <c r="J215" s="118"/>
    </row>
    <row r="216" spans="1:11" s="104" customFormat="1" ht="13.8" thickBot="1" x14ac:dyDescent="0.3">
      <c r="A216" s="48" t="s">
        <v>187</v>
      </c>
      <c r="B216" s="52" t="s">
        <v>391</v>
      </c>
      <c r="C216" s="53" t="s">
        <v>440</v>
      </c>
      <c r="D216" s="49" t="s">
        <v>301</v>
      </c>
      <c r="E216" s="49">
        <v>2009</v>
      </c>
      <c r="F216" s="49">
        <v>3200</v>
      </c>
      <c r="G216" s="49" t="s">
        <v>79</v>
      </c>
      <c r="H216" s="50" t="s">
        <v>80</v>
      </c>
      <c r="I216" s="37"/>
      <c r="J216" s="118"/>
    </row>
    <row r="217" spans="1:11" s="104" customFormat="1" ht="13.8" thickBot="1" x14ac:dyDescent="0.3">
      <c r="A217" s="48" t="s">
        <v>187</v>
      </c>
      <c r="B217" s="52" t="s">
        <v>391</v>
      </c>
      <c r="C217" s="53" t="s">
        <v>440</v>
      </c>
      <c r="D217" s="49" t="s">
        <v>301</v>
      </c>
      <c r="E217" s="49">
        <v>2009</v>
      </c>
      <c r="F217" s="49">
        <v>3200</v>
      </c>
      <c r="G217" s="49" t="s">
        <v>79</v>
      </c>
      <c r="H217" s="50" t="s">
        <v>80</v>
      </c>
      <c r="I217" s="37"/>
      <c r="J217" s="118"/>
    </row>
    <row r="218" spans="1:11" s="104" customFormat="1" ht="13.8" thickBot="1" x14ac:dyDescent="0.3">
      <c r="A218" s="160" t="s">
        <v>162</v>
      </c>
      <c r="B218" s="161" t="s">
        <v>378</v>
      </c>
      <c r="C218" s="162" t="s">
        <v>440</v>
      </c>
      <c r="D218" s="163" t="s">
        <v>486</v>
      </c>
      <c r="E218" s="163">
        <v>2015</v>
      </c>
      <c r="F218" s="163">
        <v>12500</v>
      </c>
      <c r="G218" s="163" t="s">
        <v>302</v>
      </c>
      <c r="H218" s="164" t="s">
        <v>80</v>
      </c>
      <c r="I218" s="165"/>
      <c r="J218" s="166" t="s">
        <v>488</v>
      </c>
    </row>
    <row r="219" spans="1:11" ht="13.8" thickBot="1" x14ac:dyDescent="0.3">
      <c r="A219" s="160" t="s">
        <v>135</v>
      </c>
      <c r="B219" s="161" t="s">
        <v>353</v>
      </c>
      <c r="C219" s="162" t="s">
        <v>440</v>
      </c>
      <c r="D219" s="163" t="s">
        <v>242</v>
      </c>
      <c r="E219" s="163">
        <v>2015</v>
      </c>
      <c r="F219" s="163">
        <v>32000</v>
      </c>
      <c r="G219" s="163" t="s">
        <v>302</v>
      </c>
      <c r="H219" s="164" t="s">
        <v>80</v>
      </c>
      <c r="I219" s="165"/>
      <c r="J219" s="166" t="s">
        <v>489</v>
      </c>
      <c r="K219" s="153"/>
    </row>
    <row r="220" spans="1:11" s="104" customFormat="1" ht="13.8" thickBot="1" x14ac:dyDescent="0.3">
      <c r="A220" s="160" t="s">
        <v>171</v>
      </c>
      <c r="B220" s="161">
        <v>225</v>
      </c>
      <c r="C220" s="162" t="s">
        <v>440</v>
      </c>
      <c r="D220" s="163" t="s">
        <v>490</v>
      </c>
      <c r="E220" s="163">
        <v>2015</v>
      </c>
      <c r="F220" s="163">
        <v>3200</v>
      </c>
      <c r="G220" s="163" t="s">
        <v>302</v>
      </c>
      <c r="H220" s="164" t="s">
        <v>80</v>
      </c>
      <c r="I220" s="165"/>
      <c r="J220" s="166" t="s">
        <v>487</v>
      </c>
    </row>
    <row r="221" spans="1:11" s="104" customFormat="1" ht="13.8" thickBot="1" x14ac:dyDescent="0.3">
      <c r="A221" s="160" t="s">
        <v>161</v>
      </c>
      <c r="B221" s="161">
        <v>253</v>
      </c>
      <c r="C221" s="162" t="s">
        <v>440</v>
      </c>
      <c r="D221" s="163" t="s">
        <v>500</v>
      </c>
      <c r="E221" s="163">
        <v>2016</v>
      </c>
      <c r="F221" s="163">
        <v>3200</v>
      </c>
      <c r="G221" s="163" t="s">
        <v>79</v>
      </c>
      <c r="H221" s="164" t="s">
        <v>80</v>
      </c>
      <c r="I221" s="165"/>
      <c r="J221" s="166" t="s">
        <v>501</v>
      </c>
    </row>
    <row r="222" spans="1:11" s="104" customFormat="1" ht="13.8" thickBot="1" x14ac:dyDescent="0.3">
      <c r="A222" s="160" t="s">
        <v>89</v>
      </c>
      <c r="B222" s="161">
        <v>86024</v>
      </c>
      <c r="C222" s="162" t="s">
        <v>440</v>
      </c>
      <c r="D222" s="163" t="s">
        <v>241</v>
      </c>
      <c r="E222" s="163">
        <v>2016</v>
      </c>
      <c r="F222" s="163">
        <v>3200</v>
      </c>
      <c r="G222" s="163" t="s">
        <v>79</v>
      </c>
      <c r="H222" s="164" t="s">
        <v>80</v>
      </c>
      <c r="I222" s="165"/>
      <c r="J222" s="166" t="s">
        <v>509</v>
      </c>
    </row>
    <row r="223" spans="1:11" s="104" customFormat="1" ht="13.8" thickBot="1" x14ac:dyDescent="0.3">
      <c r="A223" s="160" t="s">
        <v>118</v>
      </c>
      <c r="B223" s="161">
        <v>86114</v>
      </c>
      <c r="C223" s="162" t="s">
        <v>440</v>
      </c>
      <c r="D223" s="163" t="s">
        <v>508</v>
      </c>
      <c r="E223" s="163">
        <v>2016</v>
      </c>
      <c r="F223" s="163">
        <v>5000</v>
      </c>
      <c r="G223" s="163" t="s">
        <v>302</v>
      </c>
      <c r="H223" s="164" t="s">
        <v>80</v>
      </c>
      <c r="I223" s="165"/>
      <c r="J223" s="166" t="s">
        <v>509</v>
      </c>
    </row>
    <row r="224" spans="1:11" s="104" customFormat="1" ht="13.8" thickBot="1" x14ac:dyDescent="0.3">
      <c r="A224" s="160" t="s">
        <v>115</v>
      </c>
      <c r="B224" s="161">
        <v>86099</v>
      </c>
      <c r="C224" s="162" t="s">
        <v>440</v>
      </c>
      <c r="D224" s="163" t="s">
        <v>241</v>
      </c>
      <c r="E224" s="163">
        <v>2017</v>
      </c>
      <c r="F224" s="163">
        <v>12800</v>
      </c>
      <c r="G224" s="163" t="s">
        <v>302</v>
      </c>
      <c r="H224" s="164" t="s">
        <v>80</v>
      </c>
      <c r="I224" s="165"/>
      <c r="J224" s="166" t="s">
        <v>513</v>
      </c>
    </row>
    <row r="225" spans="1:10" s="104" customFormat="1" ht="13.8" thickBot="1" x14ac:dyDescent="0.3">
      <c r="A225" s="160" t="s">
        <v>525</v>
      </c>
      <c r="B225" s="161">
        <v>86254</v>
      </c>
      <c r="C225" s="162" t="s">
        <v>440</v>
      </c>
      <c r="D225" s="163" t="s">
        <v>526</v>
      </c>
      <c r="E225" s="163">
        <v>2019</v>
      </c>
      <c r="F225" s="163">
        <v>5000</v>
      </c>
      <c r="G225" s="163" t="s">
        <v>302</v>
      </c>
      <c r="H225" s="164" t="s">
        <v>80</v>
      </c>
      <c r="I225" s="165"/>
      <c r="J225" s="166" t="s">
        <v>527</v>
      </c>
    </row>
    <row r="226" spans="1:10" s="104" customFormat="1" ht="13.8" thickBot="1" x14ac:dyDescent="0.3">
      <c r="A226" s="160" t="s">
        <v>140</v>
      </c>
      <c r="B226" s="161">
        <v>86149</v>
      </c>
      <c r="C226" s="162" t="s">
        <v>440</v>
      </c>
      <c r="D226" s="163" t="s">
        <v>548</v>
      </c>
      <c r="E226" s="163">
        <v>2020</v>
      </c>
      <c r="F226" s="163">
        <v>3200</v>
      </c>
      <c r="G226" s="163" t="s">
        <v>79</v>
      </c>
      <c r="H226" s="164" t="s">
        <v>80</v>
      </c>
      <c r="I226" s="165"/>
      <c r="J226" s="166" t="s">
        <v>549</v>
      </c>
    </row>
    <row r="227" spans="1:10" s="104" customFormat="1" ht="13.8" thickBot="1" x14ac:dyDescent="0.3">
      <c r="A227" s="147" t="s">
        <v>117</v>
      </c>
      <c r="B227" s="148">
        <v>86113</v>
      </c>
      <c r="C227" s="149" t="s">
        <v>440</v>
      </c>
      <c r="D227" s="150" t="s">
        <v>563</v>
      </c>
      <c r="E227" s="150">
        <v>2021</v>
      </c>
      <c r="F227" s="150">
        <v>3200</v>
      </c>
      <c r="G227" s="150" t="s">
        <v>79</v>
      </c>
      <c r="H227" s="151" t="s">
        <v>80</v>
      </c>
      <c r="I227" s="152"/>
      <c r="J227" s="153" t="s">
        <v>564</v>
      </c>
    </row>
    <row r="228" spans="1:10" s="104" customFormat="1" ht="13.8" thickBot="1" x14ac:dyDescent="0.3">
      <c r="A228" s="147"/>
      <c r="B228" s="148"/>
      <c r="C228" s="149"/>
      <c r="D228" s="150"/>
      <c r="E228" s="150"/>
      <c r="F228" s="150"/>
      <c r="G228" s="150"/>
      <c r="H228" s="151"/>
      <c r="I228" s="152"/>
      <c r="J228" s="153"/>
    </row>
    <row r="229" spans="1:10" s="104" customFormat="1" ht="13.8" thickBot="1" x14ac:dyDescent="0.3">
      <c r="A229" s="147"/>
      <c r="B229" s="148"/>
      <c r="C229" s="149"/>
      <c r="D229" s="150"/>
      <c r="E229" s="150"/>
      <c r="F229" s="150"/>
      <c r="G229" s="150"/>
      <c r="H229" s="151"/>
      <c r="I229" s="152"/>
      <c r="J229"/>
    </row>
    <row r="230" spans="1:10" s="104" customFormat="1" x14ac:dyDescent="0.25">
      <c r="A230" s="142"/>
      <c r="B230" s="143"/>
      <c r="C230" s="143"/>
      <c r="D230" s="144"/>
      <c r="E230" s="144"/>
      <c r="F230" s="144"/>
      <c r="G230" s="144"/>
      <c r="H230" s="145"/>
      <c r="I230" s="146"/>
      <c r="J230"/>
    </row>
    <row r="231" spans="1:10" x14ac:dyDescent="0.25">
      <c r="A231" s="30" t="s">
        <v>65</v>
      </c>
      <c r="J231"/>
    </row>
    <row r="232" spans="1:10" x14ac:dyDescent="0.25">
      <c r="A232" t="s">
        <v>480</v>
      </c>
      <c r="J232"/>
    </row>
    <row r="233" spans="1:10" x14ac:dyDescent="0.25">
      <c r="A233" s="167" t="s">
        <v>493</v>
      </c>
      <c r="B233" s="166"/>
      <c r="C233" s="166"/>
      <c r="D233" s="166"/>
      <c r="E233" s="166"/>
      <c r="J233"/>
    </row>
    <row r="234" spans="1:10" x14ac:dyDescent="0.25">
      <c r="A234" s="167" t="s">
        <v>491</v>
      </c>
      <c r="B234" s="166"/>
      <c r="C234" s="166"/>
      <c r="D234" s="166"/>
      <c r="E234" s="166"/>
      <c r="J234"/>
    </row>
    <row r="235" spans="1:10" x14ac:dyDescent="0.25">
      <c r="A235" s="167" t="s">
        <v>492</v>
      </c>
      <c r="B235" s="166"/>
      <c r="C235" s="166"/>
      <c r="D235" s="166"/>
      <c r="E235" s="166"/>
      <c r="J235"/>
    </row>
    <row r="236" spans="1:10" x14ac:dyDescent="0.25">
      <c r="A236" s="167" t="s">
        <v>502</v>
      </c>
      <c r="J236"/>
    </row>
    <row r="237" spans="1:10" x14ac:dyDescent="0.25">
      <c r="A237" s="167" t="s">
        <v>514</v>
      </c>
    </row>
    <row r="238" spans="1:10" x14ac:dyDescent="0.25">
      <c r="A238" s="167" t="s">
        <v>515</v>
      </c>
    </row>
    <row r="239" spans="1:10" x14ac:dyDescent="0.25">
      <c r="A239" s="167" t="s">
        <v>518</v>
      </c>
    </row>
    <row r="240" spans="1:10" x14ac:dyDescent="0.25">
      <c r="A240" s="155" t="s">
        <v>551</v>
      </c>
      <c r="B240" s="104"/>
      <c r="C240" s="104"/>
      <c r="D240" s="104"/>
    </row>
  </sheetData>
  <autoFilter ref="A10:I217" xr:uid="{00000000-0009-0000-0000-000000000000}"/>
  <sortState xmlns:xlrd2="http://schemas.microsoft.com/office/spreadsheetml/2017/richdata2" ref="A11:J238">
    <sortCondition ref="B11:B238"/>
  </sortState>
  <mergeCells count="9">
    <mergeCell ref="A4:I4"/>
    <mergeCell ref="A5:I5"/>
    <mergeCell ref="A6:I6"/>
    <mergeCell ref="A7:C8"/>
    <mergeCell ref="D7:D9"/>
    <mergeCell ref="H7:I9"/>
    <mergeCell ref="E8:E9"/>
    <mergeCell ref="F8:F9"/>
    <mergeCell ref="G8:G9"/>
  </mergeCells>
  <phoneticPr fontId="2" type="noConversion"/>
  <pageMargins left="0" right="0" top="0.15748031496062992" bottom="0" header="0.31496062992125984" footer="0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0"/>
  <sheetViews>
    <sheetView topLeftCell="A122" zoomScale="115" zoomScaleNormal="115" workbookViewId="0">
      <selection activeCell="A134" sqref="A134"/>
    </sheetView>
  </sheetViews>
  <sheetFormatPr baseColWidth="10" defaultRowHeight="13.2" x14ac:dyDescent="0.25"/>
  <cols>
    <col min="1" max="1" width="25.44140625" customWidth="1"/>
    <col min="2" max="2" width="5.33203125" bestFit="1" customWidth="1"/>
    <col min="4" max="4" width="32.109375" bestFit="1" customWidth="1"/>
    <col min="5" max="5" width="14.44140625" customWidth="1"/>
    <col min="6" max="6" width="12.6640625" customWidth="1"/>
    <col min="8" max="9" width="11.109375" customWidth="1"/>
    <col min="10" max="10" width="9.6640625" customWidth="1"/>
    <col min="11" max="11" width="9.33203125" customWidth="1"/>
    <col min="12" max="12" width="9" customWidth="1"/>
    <col min="13" max="13" width="9.6640625" customWidth="1"/>
  </cols>
  <sheetData>
    <row r="1" spans="1:9" ht="21" x14ac:dyDescent="0.4">
      <c r="A1" s="1" t="s">
        <v>0</v>
      </c>
      <c r="B1" s="1"/>
      <c r="F1" s="176" t="s">
        <v>550</v>
      </c>
      <c r="H1" s="102"/>
    </row>
    <row r="2" spans="1:9" ht="18" x14ac:dyDescent="0.35">
      <c r="A2" s="2" t="s">
        <v>1</v>
      </c>
      <c r="B2" s="2"/>
    </row>
    <row r="3" spans="1:9" ht="13.8" thickBot="1" x14ac:dyDescent="0.3"/>
    <row r="4" spans="1:9" x14ac:dyDescent="0.25">
      <c r="A4" s="181" t="s">
        <v>461</v>
      </c>
      <c r="B4" s="182"/>
      <c r="C4" s="182"/>
      <c r="D4" s="182"/>
      <c r="E4" s="182"/>
      <c r="F4" s="182"/>
      <c r="G4" s="182"/>
      <c r="H4" s="182"/>
      <c r="I4" s="183"/>
    </row>
    <row r="5" spans="1:9" ht="14.4" x14ac:dyDescent="0.25">
      <c r="A5" s="184" t="s">
        <v>12</v>
      </c>
      <c r="B5" s="185"/>
      <c r="C5" s="185"/>
      <c r="D5" s="185"/>
      <c r="E5" s="185"/>
      <c r="F5" s="185"/>
      <c r="G5" s="185"/>
      <c r="H5" s="185"/>
      <c r="I5" s="186"/>
    </row>
    <row r="6" spans="1:9" ht="13.8" thickBot="1" x14ac:dyDescent="0.3">
      <c r="A6" s="187" t="s">
        <v>459</v>
      </c>
      <c r="B6" s="188"/>
      <c r="C6" s="188"/>
      <c r="D6" s="204"/>
      <c r="E6" s="204"/>
      <c r="F6" s="204"/>
      <c r="G6" s="204"/>
      <c r="H6" s="204"/>
      <c r="I6" s="205"/>
    </row>
    <row r="7" spans="1:9" ht="13.8" x14ac:dyDescent="0.25">
      <c r="A7" s="190" t="s">
        <v>3</v>
      </c>
      <c r="B7" s="191"/>
      <c r="C7" s="199"/>
      <c r="D7" s="211" t="s">
        <v>4</v>
      </c>
      <c r="E7" s="3" t="s">
        <v>5</v>
      </c>
      <c r="F7" s="206" t="s">
        <v>59</v>
      </c>
      <c r="G7" s="206" t="s">
        <v>13</v>
      </c>
      <c r="H7" s="206" t="s">
        <v>14</v>
      </c>
      <c r="I7" s="206" t="s">
        <v>15</v>
      </c>
    </row>
    <row r="8" spans="1:9" ht="13.8" thickBot="1" x14ac:dyDescent="0.3">
      <c r="A8" s="208"/>
      <c r="B8" s="209"/>
      <c r="C8" s="210"/>
      <c r="D8" s="195"/>
      <c r="E8" s="197" t="s">
        <v>9</v>
      </c>
      <c r="F8" s="197"/>
      <c r="G8" s="197"/>
      <c r="H8" s="197"/>
      <c r="I8" s="197"/>
    </row>
    <row r="9" spans="1:9" ht="28.2" thickBot="1" x14ac:dyDescent="0.3">
      <c r="A9" s="22" t="s">
        <v>63</v>
      </c>
      <c r="B9" s="23" t="s">
        <v>19</v>
      </c>
      <c r="C9" s="28" t="s">
        <v>64</v>
      </c>
      <c r="D9" s="207"/>
      <c r="E9" s="207"/>
      <c r="F9" s="207"/>
      <c r="G9" s="207"/>
      <c r="H9" s="207"/>
      <c r="I9" s="207"/>
    </row>
    <row r="10" spans="1:9" ht="13.8" thickBot="1" x14ac:dyDescent="0.3">
      <c r="A10" s="55"/>
      <c r="B10" s="43"/>
      <c r="C10" s="43"/>
      <c r="D10" s="56"/>
      <c r="E10" s="59">
        <f>SUBTOTAL(3,E11:E207)</f>
        <v>113</v>
      </c>
      <c r="F10" s="59">
        <f>SUBTOTAL(9,F11:F207)</f>
        <v>613600</v>
      </c>
      <c r="G10" s="56"/>
      <c r="H10" s="56"/>
      <c r="I10" s="57"/>
    </row>
    <row r="11" spans="1:9" s="104" customFormat="1" ht="14.4" thickBot="1" x14ac:dyDescent="0.35">
      <c r="A11" s="48" t="s">
        <v>82</v>
      </c>
      <c r="B11" s="53" t="str">
        <f>VLOOKUP(A11,TI0AP!A$11:B$217,2,FALSE)</f>
        <v>001</v>
      </c>
      <c r="C11" s="53" t="s">
        <v>440</v>
      </c>
      <c r="D11" s="49" t="s">
        <v>188</v>
      </c>
      <c r="E11" s="49">
        <v>2007</v>
      </c>
      <c r="F11" s="49">
        <v>12500</v>
      </c>
      <c r="G11" s="49"/>
      <c r="H11" s="49"/>
      <c r="I11" s="54">
        <v>39274</v>
      </c>
    </row>
    <row r="12" spans="1:9" s="104" customFormat="1" ht="14.4" thickBot="1" x14ac:dyDescent="0.35">
      <c r="A12" s="48" t="s">
        <v>84</v>
      </c>
      <c r="B12" s="53" t="str">
        <f>VLOOKUP(A12,TI0AP!A$11:B$217,2,FALSE)</f>
        <v>007</v>
      </c>
      <c r="C12" s="53" t="s">
        <v>440</v>
      </c>
      <c r="D12" s="49" t="s">
        <v>190</v>
      </c>
      <c r="E12" s="49">
        <v>2009</v>
      </c>
      <c r="F12" s="49">
        <v>3200</v>
      </c>
      <c r="G12" s="49"/>
      <c r="H12" s="49"/>
      <c r="I12" s="54">
        <v>36510</v>
      </c>
    </row>
    <row r="13" spans="1:9" s="104" customFormat="1" ht="14.4" thickBot="1" x14ac:dyDescent="0.35">
      <c r="A13" s="48" t="s">
        <v>84</v>
      </c>
      <c r="B13" s="53" t="str">
        <f>VLOOKUP(A13,TI0AP!A$11:B$217,2,FALSE)</f>
        <v>007</v>
      </c>
      <c r="C13" s="53" t="s">
        <v>440</v>
      </c>
      <c r="D13" s="49" t="s">
        <v>190</v>
      </c>
      <c r="E13" s="49">
        <v>2009</v>
      </c>
      <c r="F13" s="49">
        <v>3200</v>
      </c>
      <c r="G13" s="49"/>
      <c r="H13" s="49"/>
      <c r="I13" s="54">
        <v>36510</v>
      </c>
    </row>
    <row r="14" spans="1:9" s="104" customFormat="1" ht="14.4" thickBot="1" x14ac:dyDescent="0.35">
      <c r="A14" s="48" t="s">
        <v>84</v>
      </c>
      <c r="B14" s="53" t="str">
        <f>VLOOKUP(A14,TI0AP!A$11:B$217,2,FALSE)</f>
        <v>007</v>
      </c>
      <c r="C14" s="53" t="s">
        <v>440</v>
      </c>
      <c r="D14" s="49" t="s">
        <v>190</v>
      </c>
      <c r="E14" s="49">
        <v>2009</v>
      </c>
      <c r="F14" s="49">
        <v>3200</v>
      </c>
      <c r="G14" s="49"/>
      <c r="H14" s="49"/>
      <c r="I14" s="54">
        <v>36510</v>
      </c>
    </row>
    <row r="15" spans="1:9" s="104" customFormat="1" ht="14.4" thickBot="1" x14ac:dyDescent="0.35">
      <c r="A15" s="48" t="s">
        <v>84</v>
      </c>
      <c r="B15" s="53" t="str">
        <f>VLOOKUP(A15,TI0AP!A$11:B$217,2,FALSE)</f>
        <v>007</v>
      </c>
      <c r="C15" s="53" t="s">
        <v>440</v>
      </c>
      <c r="D15" s="49" t="s">
        <v>190</v>
      </c>
      <c r="E15" s="49">
        <v>2009</v>
      </c>
      <c r="F15" s="49">
        <v>3200</v>
      </c>
      <c r="G15" s="49"/>
      <c r="H15" s="49"/>
      <c r="I15" s="54">
        <v>36510</v>
      </c>
    </row>
    <row r="16" spans="1:9" s="104" customFormat="1" ht="14.4" thickBot="1" x14ac:dyDescent="0.35">
      <c r="A16" s="48" t="s">
        <v>85</v>
      </c>
      <c r="B16" s="53" t="str">
        <f>VLOOKUP(A16,TI0AP!A$11:B$217,2,FALSE)</f>
        <v>010</v>
      </c>
      <c r="C16" s="53" t="s">
        <v>440</v>
      </c>
      <c r="D16" s="49" t="s">
        <v>191</v>
      </c>
      <c r="E16" s="49">
        <v>2005</v>
      </c>
      <c r="F16" s="49">
        <v>3200</v>
      </c>
      <c r="G16" s="49"/>
      <c r="H16" s="49"/>
      <c r="I16" s="54">
        <v>38574</v>
      </c>
    </row>
    <row r="17" spans="1:9" s="104" customFormat="1" ht="14.4" thickBot="1" x14ac:dyDescent="0.35">
      <c r="A17" s="48" t="s">
        <v>85</v>
      </c>
      <c r="B17" s="53" t="str">
        <f>VLOOKUP(A17,TI0AP!A$11:B$217,2,FALSE)</f>
        <v>010</v>
      </c>
      <c r="C17" s="53" t="s">
        <v>440</v>
      </c>
      <c r="D17" s="49" t="s">
        <v>191</v>
      </c>
      <c r="E17" s="49">
        <v>2005</v>
      </c>
      <c r="F17" s="49">
        <v>3200</v>
      </c>
      <c r="G17" s="49"/>
      <c r="H17" s="49"/>
      <c r="I17" s="54">
        <v>38574</v>
      </c>
    </row>
    <row r="18" spans="1:9" s="104" customFormat="1" ht="14.4" thickBot="1" x14ac:dyDescent="0.35">
      <c r="A18" s="48" t="s">
        <v>86</v>
      </c>
      <c r="B18" s="53" t="str">
        <f>VLOOKUP(A18,TI0AP!A$11:B$217,2,FALSE)</f>
        <v>015</v>
      </c>
      <c r="C18" s="53" t="s">
        <v>440</v>
      </c>
      <c r="D18" s="49" t="s">
        <v>192</v>
      </c>
      <c r="E18" s="49">
        <v>2005</v>
      </c>
      <c r="F18" s="49">
        <v>3200</v>
      </c>
      <c r="G18" s="49"/>
      <c r="H18" s="49"/>
      <c r="I18" s="54">
        <v>38754</v>
      </c>
    </row>
    <row r="19" spans="1:9" s="104" customFormat="1" ht="14.4" thickBot="1" x14ac:dyDescent="0.35">
      <c r="A19" s="48" t="s">
        <v>86</v>
      </c>
      <c r="B19" s="53" t="str">
        <f>VLOOKUP(A19,TI0AP!A$11:B$217,2,FALSE)</f>
        <v>015</v>
      </c>
      <c r="C19" s="53" t="s">
        <v>440</v>
      </c>
      <c r="D19" s="49" t="s">
        <v>192</v>
      </c>
      <c r="E19" s="49">
        <v>2005</v>
      </c>
      <c r="F19" s="49">
        <v>3200</v>
      </c>
      <c r="G19" s="49"/>
      <c r="H19" s="49"/>
      <c r="I19" s="54">
        <v>38754</v>
      </c>
    </row>
    <row r="20" spans="1:9" s="104" customFormat="1" ht="14.4" thickBot="1" x14ac:dyDescent="0.35">
      <c r="A20" s="48" t="s">
        <v>90</v>
      </c>
      <c r="B20" s="53" t="str">
        <f>VLOOKUP(A20,TI0AP!A$11:B$217,2,FALSE)</f>
        <v>026</v>
      </c>
      <c r="C20" s="53" t="s">
        <v>440</v>
      </c>
      <c r="D20" s="49" t="s">
        <v>189</v>
      </c>
      <c r="E20" s="49">
        <v>2006</v>
      </c>
      <c r="F20" s="49">
        <v>3200</v>
      </c>
      <c r="G20" s="49"/>
      <c r="H20" s="49"/>
      <c r="I20" s="54">
        <v>39034</v>
      </c>
    </row>
    <row r="21" spans="1:9" s="104" customFormat="1" ht="14.4" thickBot="1" x14ac:dyDescent="0.35">
      <c r="A21" s="48" t="s">
        <v>90</v>
      </c>
      <c r="B21" s="53" t="str">
        <f>VLOOKUP(A21,TI0AP!A$11:B$217,2,FALSE)</f>
        <v>026</v>
      </c>
      <c r="C21" s="53" t="s">
        <v>440</v>
      </c>
      <c r="D21" s="49" t="s">
        <v>189</v>
      </c>
      <c r="E21" s="49">
        <v>2006</v>
      </c>
      <c r="F21" s="49">
        <v>3200</v>
      </c>
      <c r="G21" s="49"/>
      <c r="H21" s="49"/>
      <c r="I21" s="54">
        <v>39034</v>
      </c>
    </row>
    <row r="22" spans="1:9" s="104" customFormat="1" ht="14.4" thickBot="1" x14ac:dyDescent="0.35">
      <c r="A22" s="48" t="s">
        <v>91</v>
      </c>
      <c r="B22" s="53" t="str">
        <f>VLOOKUP(A22,TI0AP!A$11:B$217,2,FALSE)</f>
        <v>028</v>
      </c>
      <c r="C22" s="53" t="s">
        <v>440</v>
      </c>
      <c r="D22" s="49" t="s">
        <v>197</v>
      </c>
      <c r="E22" s="49">
        <v>2008</v>
      </c>
      <c r="F22" s="49">
        <v>12500</v>
      </c>
      <c r="G22" s="49"/>
      <c r="H22" s="49"/>
      <c r="I22" s="54">
        <v>39426</v>
      </c>
    </row>
    <row r="23" spans="1:9" s="104" customFormat="1" ht="14.4" thickBot="1" x14ac:dyDescent="0.35">
      <c r="A23" s="48" t="s">
        <v>92</v>
      </c>
      <c r="B23" s="53" t="str">
        <f>VLOOKUP(A23,TI0AP!A$11:B$217,2,FALSE)</f>
        <v>031</v>
      </c>
      <c r="C23" s="53" t="s">
        <v>440</v>
      </c>
      <c r="D23" s="49" t="s">
        <v>198</v>
      </c>
      <c r="E23" s="49">
        <v>2004</v>
      </c>
      <c r="F23" s="49">
        <v>3200</v>
      </c>
      <c r="G23" s="49"/>
      <c r="H23" s="49"/>
      <c r="I23" s="54">
        <v>38006</v>
      </c>
    </row>
    <row r="24" spans="1:9" s="104" customFormat="1" ht="14.4" thickBot="1" x14ac:dyDescent="0.35">
      <c r="A24" s="48" t="s">
        <v>92</v>
      </c>
      <c r="B24" s="53" t="str">
        <f>VLOOKUP(A24,TI0AP!A$11:B$217,2,FALSE)</f>
        <v>031</v>
      </c>
      <c r="C24" s="53" t="s">
        <v>440</v>
      </c>
      <c r="D24" s="49" t="s">
        <v>198</v>
      </c>
      <c r="E24" s="49">
        <v>2004</v>
      </c>
      <c r="F24" s="49">
        <v>3200</v>
      </c>
      <c r="G24" s="49"/>
      <c r="H24" s="49"/>
      <c r="I24" s="54">
        <v>38006</v>
      </c>
    </row>
    <row r="25" spans="1:9" s="104" customFormat="1" ht="14.4" thickBot="1" x14ac:dyDescent="0.35">
      <c r="A25" s="48" t="s">
        <v>93</v>
      </c>
      <c r="B25" s="53" t="str">
        <f>VLOOKUP(A25,TI0AP!A$11:B$217,2,FALSE)</f>
        <v>032</v>
      </c>
      <c r="C25" s="53" t="s">
        <v>440</v>
      </c>
      <c r="D25" s="49" t="s">
        <v>200</v>
      </c>
      <c r="E25" s="49">
        <v>2005</v>
      </c>
      <c r="F25" s="49">
        <v>3200</v>
      </c>
      <c r="G25" s="49"/>
      <c r="H25" s="49"/>
      <c r="I25" s="54">
        <v>38504</v>
      </c>
    </row>
    <row r="26" spans="1:9" s="104" customFormat="1" ht="14.4" thickBot="1" x14ac:dyDescent="0.35">
      <c r="A26" s="48" t="s">
        <v>93</v>
      </c>
      <c r="B26" s="53" t="str">
        <f>VLOOKUP(A26,TI0AP!A$11:B$217,2,FALSE)</f>
        <v>032</v>
      </c>
      <c r="C26" s="53" t="s">
        <v>440</v>
      </c>
      <c r="D26" s="49" t="s">
        <v>200</v>
      </c>
      <c r="E26" s="49">
        <v>2005</v>
      </c>
      <c r="F26" s="49">
        <v>3200</v>
      </c>
      <c r="G26" s="49"/>
      <c r="H26" s="49"/>
      <c r="I26" s="54">
        <v>38504</v>
      </c>
    </row>
    <row r="27" spans="1:9" s="104" customFormat="1" ht="14.4" thickBot="1" x14ac:dyDescent="0.35">
      <c r="A27" s="48" t="s">
        <v>122</v>
      </c>
      <c r="B27" s="53" t="str">
        <f>VLOOKUP(A27,TI0AP!A$11:B$217,2,FALSE)</f>
        <v>056</v>
      </c>
      <c r="C27" s="53" t="s">
        <v>440</v>
      </c>
      <c r="D27" s="49" t="s">
        <v>236</v>
      </c>
      <c r="E27" s="49">
        <v>2011</v>
      </c>
      <c r="F27" s="49">
        <v>12500</v>
      </c>
      <c r="G27" s="49"/>
      <c r="H27" s="49"/>
      <c r="I27" s="54">
        <v>40862</v>
      </c>
    </row>
    <row r="28" spans="1:9" s="104" customFormat="1" ht="14.4" thickBot="1" x14ac:dyDescent="0.35">
      <c r="A28" s="48" t="s">
        <v>99</v>
      </c>
      <c r="B28" s="53" t="str">
        <f>VLOOKUP(A28,TI0AP!A$11:B$217,2,FALSE)</f>
        <v>060</v>
      </c>
      <c r="C28" s="53" t="s">
        <v>440</v>
      </c>
      <c r="D28" s="49" t="s">
        <v>206</v>
      </c>
      <c r="E28" s="49">
        <v>2006</v>
      </c>
      <c r="F28" s="49">
        <v>3200</v>
      </c>
      <c r="G28" s="49"/>
      <c r="H28" s="49"/>
      <c r="I28" s="54">
        <v>39006</v>
      </c>
    </row>
    <row r="29" spans="1:9" s="104" customFormat="1" ht="14.4" thickBot="1" x14ac:dyDescent="0.35">
      <c r="A29" s="48" t="s">
        <v>99</v>
      </c>
      <c r="B29" s="53" t="str">
        <f>VLOOKUP(A29,TI0AP!A$11:B$217,2,FALSE)</f>
        <v>060</v>
      </c>
      <c r="C29" s="53" t="s">
        <v>440</v>
      </c>
      <c r="D29" s="49" t="s">
        <v>206</v>
      </c>
      <c r="E29" s="49">
        <v>2006</v>
      </c>
      <c r="F29" s="49">
        <v>3200</v>
      </c>
      <c r="G29" s="49"/>
      <c r="H29" s="49"/>
      <c r="I29" s="54">
        <v>39006</v>
      </c>
    </row>
    <row r="30" spans="1:9" s="104" customFormat="1" ht="14.4" thickBot="1" x14ac:dyDescent="0.35">
      <c r="A30" s="48" t="s">
        <v>100</v>
      </c>
      <c r="B30" s="53" t="str">
        <f>VLOOKUP(A30,TI0AP!A$11:B$217,2,FALSE)</f>
        <v>061</v>
      </c>
      <c r="C30" s="53" t="s">
        <v>440</v>
      </c>
      <c r="D30" s="49" t="s">
        <v>189</v>
      </c>
      <c r="E30" s="49">
        <v>2009</v>
      </c>
      <c r="F30" s="49">
        <v>3200</v>
      </c>
      <c r="G30" s="49"/>
      <c r="H30" s="49"/>
      <c r="I30" s="54">
        <v>40094</v>
      </c>
    </row>
    <row r="31" spans="1:9" s="104" customFormat="1" ht="14.4" thickBot="1" x14ac:dyDescent="0.35">
      <c r="A31" s="48" t="s">
        <v>100</v>
      </c>
      <c r="B31" s="53" t="str">
        <f>VLOOKUP(A31,TI0AP!A$11:B$217,2,FALSE)</f>
        <v>061</v>
      </c>
      <c r="C31" s="53" t="s">
        <v>440</v>
      </c>
      <c r="D31" s="49" t="s">
        <v>189</v>
      </c>
      <c r="E31" s="49">
        <v>2009</v>
      </c>
      <c r="F31" s="49">
        <v>3200</v>
      </c>
      <c r="G31" s="49"/>
      <c r="H31" s="49"/>
      <c r="I31" s="54">
        <v>40094</v>
      </c>
    </row>
    <row r="32" spans="1:9" s="104" customFormat="1" ht="14.4" thickBot="1" x14ac:dyDescent="0.35">
      <c r="A32" s="48" t="s">
        <v>101</v>
      </c>
      <c r="B32" s="53" t="str">
        <f>VLOOKUP(A32,TI0AP!A$11:B$217,2,FALSE)</f>
        <v>063</v>
      </c>
      <c r="C32" s="53" t="s">
        <v>440</v>
      </c>
      <c r="D32" s="49" t="s">
        <v>189</v>
      </c>
      <c r="E32" s="49">
        <v>2005</v>
      </c>
      <c r="F32" s="49">
        <v>3200</v>
      </c>
      <c r="G32" s="49"/>
      <c r="H32" s="49"/>
      <c r="I32" s="54">
        <v>39603</v>
      </c>
    </row>
    <row r="33" spans="1:9" s="104" customFormat="1" ht="14.4" thickBot="1" x14ac:dyDescent="0.35">
      <c r="A33" s="48" t="s">
        <v>101</v>
      </c>
      <c r="B33" s="53" t="str">
        <f>VLOOKUP(A33,TI0AP!A$11:B$217,2,FALSE)</f>
        <v>063</v>
      </c>
      <c r="C33" s="53" t="s">
        <v>440</v>
      </c>
      <c r="D33" s="49" t="s">
        <v>189</v>
      </c>
      <c r="E33" s="49">
        <v>2005</v>
      </c>
      <c r="F33" s="49">
        <v>3200</v>
      </c>
      <c r="G33" s="49"/>
      <c r="H33" s="49"/>
      <c r="I33" s="54">
        <v>39603</v>
      </c>
    </row>
    <row r="34" spans="1:9" s="104" customFormat="1" ht="14.4" thickBot="1" x14ac:dyDescent="0.35">
      <c r="A34" s="48" t="s">
        <v>102</v>
      </c>
      <c r="B34" s="53" t="str">
        <f>VLOOKUP(A34,TI0AP!A$11:B$217,2,FALSE)</f>
        <v>065</v>
      </c>
      <c r="C34" s="53" t="s">
        <v>440</v>
      </c>
      <c r="D34" s="49" t="s">
        <v>209</v>
      </c>
      <c r="E34" s="49">
        <v>2008</v>
      </c>
      <c r="F34" s="49">
        <v>3200</v>
      </c>
      <c r="G34" s="49"/>
      <c r="H34" s="49"/>
      <c r="I34" s="54">
        <v>39400</v>
      </c>
    </row>
    <row r="35" spans="1:9" s="104" customFormat="1" ht="14.4" thickBot="1" x14ac:dyDescent="0.35">
      <c r="A35" s="48" t="s">
        <v>103</v>
      </c>
      <c r="B35" s="53" t="str">
        <f>VLOOKUP(A35,TI0AP!A$11:B$217,2,FALSE)</f>
        <v>068</v>
      </c>
      <c r="C35" s="53" t="s">
        <v>440</v>
      </c>
      <c r="D35" s="49" t="s">
        <v>189</v>
      </c>
      <c r="E35" s="49">
        <v>2011</v>
      </c>
      <c r="F35" s="49">
        <v>12500</v>
      </c>
      <c r="G35" s="49"/>
      <c r="H35" s="49"/>
      <c r="I35" s="54">
        <v>40627</v>
      </c>
    </row>
    <row r="36" spans="1:9" s="104" customFormat="1" ht="14.4" thickBot="1" x14ac:dyDescent="0.35">
      <c r="A36" s="48" t="s">
        <v>107</v>
      </c>
      <c r="B36" s="53" t="str">
        <f>VLOOKUP(A36,TI0AP!A$11:B$217,2,FALSE)</f>
        <v>077</v>
      </c>
      <c r="C36" s="53" t="s">
        <v>440</v>
      </c>
      <c r="D36" s="49" t="s">
        <v>214</v>
      </c>
      <c r="E36" s="49">
        <v>2010</v>
      </c>
      <c r="F36" s="49">
        <v>3200</v>
      </c>
      <c r="G36" s="49"/>
      <c r="H36" s="49"/>
      <c r="I36" s="54">
        <v>40214</v>
      </c>
    </row>
    <row r="37" spans="1:9" s="104" customFormat="1" ht="14.4" thickBot="1" x14ac:dyDescent="0.35">
      <c r="A37" s="48" t="s">
        <v>107</v>
      </c>
      <c r="B37" s="53" t="str">
        <f>VLOOKUP(A37,TI0AP!A$11:B$217,2,FALSE)</f>
        <v>077</v>
      </c>
      <c r="C37" s="53" t="s">
        <v>440</v>
      </c>
      <c r="D37" s="49" t="s">
        <v>214</v>
      </c>
      <c r="E37" s="49">
        <v>2010</v>
      </c>
      <c r="F37" s="49">
        <v>3200</v>
      </c>
      <c r="G37" s="49"/>
      <c r="H37" s="49"/>
      <c r="I37" s="54">
        <v>40214</v>
      </c>
    </row>
    <row r="38" spans="1:9" s="104" customFormat="1" ht="14.4" thickBot="1" x14ac:dyDescent="0.35">
      <c r="A38" s="48" t="s">
        <v>107</v>
      </c>
      <c r="B38" s="53" t="str">
        <f>VLOOKUP(A38,TI0AP!A$11:B$217,2,FALSE)</f>
        <v>077</v>
      </c>
      <c r="C38" s="53" t="s">
        <v>440</v>
      </c>
      <c r="D38" s="49" t="s">
        <v>214</v>
      </c>
      <c r="E38" s="49">
        <v>2010</v>
      </c>
      <c r="F38" s="49">
        <v>3200</v>
      </c>
      <c r="G38" s="49"/>
      <c r="H38" s="49"/>
      <c r="I38" s="54">
        <v>40214</v>
      </c>
    </row>
    <row r="39" spans="1:9" s="104" customFormat="1" ht="14.4" thickBot="1" x14ac:dyDescent="0.35">
      <c r="A39" s="48" t="s">
        <v>108</v>
      </c>
      <c r="B39" s="53" t="str">
        <f>VLOOKUP(A39,TI0AP!A$11:B$217,2,FALSE)</f>
        <v>078</v>
      </c>
      <c r="C39" s="53" t="s">
        <v>440</v>
      </c>
      <c r="D39" s="49" t="s">
        <v>215</v>
      </c>
      <c r="E39" s="49">
        <v>2002</v>
      </c>
      <c r="F39" s="49">
        <v>3200</v>
      </c>
      <c r="G39" s="49"/>
      <c r="H39" s="49"/>
      <c r="I39" s="54">
        <v>37595</v>
      </c>
    </row>
    <row r="40" spans="1:9" s="104" customFormat="1" ht="14.4" thickBot="1" x14ac:dyDescent="0.35">
      <c r="A40" s="48" t="s">
        <v>108</v>
      </c>
      <c r="B40" s="53" t="str">
        <f>VLOOKUP(A40,TI0AP!A$11:B$217,2,FALSE)</f>
        <v>078</v>
      </c>
      <c r="C40" s="53" t="s">
        <v>440</v>
      </c>
      <c r="D40" s="49" t="s">
        <v>215</v>
      </c>
      <c r="E40" s="49">
        <v>2002</v>
      </c>
      <c r="F40" s="49">
        <v>3200</v>
      </c>
      <c r="G40" s="49"/>
      <c r="H40" s="49"/>
      <c r="I40" s="54">
        <v>37595</v>
      </c>
    </row>
    <row r="41" spans="1:9" s="104" customFormat="1" ht="14.4" thickBot="1" x14ac:dyDescent="0.35">
      <c r="A41" s="48" t="s">
        <v>108</v>
      </c>
      <c r="B41" s="53" t="str">
        <f>VLOOKUP(A41,TI0AP!A$11:B$217,2,FALSE)</f>
        <v>078</v>
      </c>
      <c r="C41" s="53" t="s">
        <v>440</v>
      </c>
      <c r="D41" s="49" t="s">
        <v>216</v>
      </c>
      <c r="E41" s="49">
        <v>2006</v>
      </c>
      <c r="F41" s="49">
        <v>12500</v>
      </c>
      <c r="G41" s="49"/>
      <c r="H41" s="49"/>
      <c r="I41" s="54">
        <v>39182</v>
      </c>
    </row>
    <row r="42" spans="1:9" s="104" customFormat="1" ht="14.4" thickBot="1" x14ac:dyDescent="0.35">
      <c r="A42" s="48" t="s">
        <v>108</v>
      </c>
      <c r="B42" s="53" t="str">
        <f>VLOOKUP(A42,TI0AP!A$11:B$217,2,FALSE)</f>
        <v>078</v>
      </c>
      <c r="C42" s="53" t="s">
        <v>440</v>
      </c>
      <c r="D42" s="49" t="s">
        <v>217</v>
      </c>
      <c r="E42" s="49">
        <v>2009</v>
      </c>
      <c r="F42" s="49">
        <v>12500</v>
      </c>
      <c r="G42" s="49"/>
      <c r="H42" s="49"/>
      <c r="I42" s="54">
        <v>40325</v>
      </c>
    </row>
    <row r="43" spans="1:9" s="104" customFormat="1" ht="14.4" thickBot="1" x14ac:dyDescent="0.35">
      <c r="A43" s="48" t="s">
        <v>108</v>
      </c>
      <c r="B43" s="53" t="str">
        <f>VLOOKUP(A43,TI0AP!A$11:B$217,2,FALSE)</f>
        <v>078</v>
      </c>
      <c r="C43" s="53" t="s">
        <v>440</v>
      </c>
      <c r="D43" s="49" t="s">
        <v>216</v>
      </c>
      <c r="E43" s="49">
        <v>2009</v>
      </c>
      <c r="F43" s="49">
        <v>12500</v>
      </c>
      <c r="G43" s="49"/>
      <c r="H43" s="49"/>
      <c r="I43" s="54">
        <v>39182</v>
      </c>
    </row>
    <row r="44" spans="1:9" s="104" customFormat="1" ht="14.4" thickBot="1" x14ac:dyDescent="0.35">
      <c r="A44" s="48" t="s">
        <v>115</v>
      </c>
      <c r="B44" s="53" t="str">
        <f>VLOOKUP(A44,TI0AP!A$11:B$217,2,FALSE)</f>
        <v>099</v>
      </c>
      <c r="C44" s="53" t="s">
        <v>440</v>
      </c>
      <c r="D44" s="49" t="s">
        <v>225</v>
      </c>
      <c r="E44" s="49">
        <v>2009</v>
      </c>
      <c r="F44" s="49">
        <v>3200</v>
      </c>
      <c r="G44" s="49"/>
      <c r="H44" s="49"/>
      <c r="I44" s="54">
        <v>39646</v>
      </c>
    </row>
    <row r="45" spans="1:9" s="104" customFormat="1" ht="14.4" thickBot="1" x14ac:dyDescent="0.35">
      <c r="A45" s="48" t="s">
        <v>115</v>
      </c>
      <c r="B45" s="53" t="str">
        <f>VLOOKUP(A45,TI0AP!A$11:B$217,2,FALSE)</f>
        <v>099</v>
      </c>
      <c r="C45" s="53" t="s">
        <v>440</v>
      </c>
      <c r="D45" s="49" t="s">
        <v>225</v>
      </c>
      <c r="E45" s="49">
        <v>2009</v>
      </c>
      <c r="F45" s="49">
        <v>3200</v>
      </c>
      <c r="G45" s="49"/>
      <c r="H45" s="49"/>
      <c r="I45" s="54">
        <v>39646</v>
      </c>
    </row>
    <row r="46" spans="1:9" s="104" customFormat="1" ht="14.4" thickBot="1" x14ac:dyDescent="0.35">
      <c r="A46" s="48" t="s">
        <v>116</v>
      </c>
      <c r="B46" s="53" t="str">
        <f>VLOOKUP(A46,TI0AP!A$11:B$217,2,FALSE)</f>
        <v>103</v>
      </c>
      <c r="C46" s="53" t="s">
        <v>440</v>
      </c>
      <c r="D46" s="49" t="s">
        <v>226</v>
      </c>
      <c r="E46" s="49">
        <v>2003</v>
      </c>
      <c r="F46" s="49">
        <v>3200</v>
      </c>
      <c r="G46" s="49"/>
      <c r="H46" s="49"/>
      <c r="I46" s="54">
        <v>37757</v>
      </c>
    </row>
    <row r="47" spans="1:9" s="104" customFormat="1" ht="14.4" thickBot="1" x14ac:dyDescent="0.35">
      <c r="A47" s="48" t="s">
        <v>116</v>
      </c>
      <c r="B47" s="53" t="str">
        <f>VLOOKUP(A47,TI0AP!A$11:B$217,2,FALSE)</f>
        <v>103</v>
      </c>
      <c r="C47" s="53" t="s">
        <v>440</v>
      </c>
      <c r="D47" s="49" t="s">
        <v>226</v>
      </c>
      <c r="E47" s="49">
        <v>2003</v>
      </c>
      <c r="F47" s="49">
        <v>3200</v>
      </c>
      <c r="G47" s="49"/>
      <c r="H47" s="49"/>
      <c r="I47" s="54">
        <v>37757</v>
      </c>
    </row>
    <row r="48" spans="1:9" s="104" customFormat="1" ht="14.4" thickBot="1" x14ac:dyDescent="0.35">
      <c r="A48" s="48" t="s">
        <v>116</v>
      </c>
      <c r="B48" s="53" t="str">
        <f>VLOOKUP(A48,TI0AP!A$11:B$217,2,FALSE)</f>
        <v>103</v>
      </c>
      <c r="C48" s="53" t="s">
        <v>440</v>
      </c>
      <c r="D48" s="49" t="s">
        <v>226</v>
      </c>
      <c r="E48" s="49">
        <v>2003</v>
      </c>
      <c r="F48" s="49">
        <v>3200</v>
      </c>
      <c r="G48" s="49"/>
      <c r="H48" s="49"/>
      <c r="I48" s="54">
        <v>37757</v>
      </c>
    </row>
    <row r="49" spans="1:9" s="104" customFormat="1" ht="14.4" thickBot="1" x14ac:dyDescent="0.35">
      <c r="A49" s="48" t="s">
        <v>116</v>
      </c>
      <c r="B49" s="53" t="str">
        <f>VLOOKUP(A49,TI0AP!A$11:B$217,2,FALSE)</f>
        <v>103</v>
      </c>
      <c r="C49" s="53" t="s">
        <v>440</v>
      </c>
      <c r="D49" s="49" t="s">
        <v>227</v>
      </c>
      <c r="E49" s="49">
        <v>2007</v>
      </c>
      <c r="F49" s="49">
        <v>3200</v>
      </c>
      <c r="G49" s="49"/>
      <c r="H49" s="49"/>
      <c r="I49" s="54">
        <v>39178</v>
      </c>
    </row>
    <row r="50" spans="1:9" s="104" customFormat="1" ht="14.4" thickBot="1" x14ac:dyDescent="0.35">
      <c r="A50" s="48" t="s">
        <v>116</v>
      </c>
      <c r="B50" s="53" t="str">
        <f>VLOOKUP(A50,TI0AP!A$11:B$217,2,FALSE)</f>
        <v>103</v>
      </c>
      <c r="C50" s="53" t="s">
        <v>440</v>
      </c>
      <c r="D50" s="49" t="s">
        <v>227</v>
      </c>
      <c r="E50" s="49">
        <v>2007</v>
      </c>
      <c r="F50" s="49">
        <v>3200</v>
      </c>
      <c r="G50" s="49"/>
      <c r="H50" s="49"/>
      <c r="I50" s="54">
        <v>39178</v>
      </c>
    </row>
    <row r="51" spans="1:9" s="104" customFormat="1" ht="14.4" thickBot="1" x14ac:dyDescent="0.35">
      <c r="A51" s="48" t="s">
        <v>116</v>
      </c>
      <c r="B51" s="53" t="str">
        <f>VLOOKUP(A51,TI0AP!A$11:B$217,2,FALSE)</f>
        <v>103</v>
      </c>
      <c r="C51" s="53" t="s">
        <v>440</v>
      </c>
      <c r="D51" s="49" t="s">
        <v>227</v>
      </c>
      <c r="E51" s="49">
        <v>2007</v>
      </c>
      <c r="F51" s="49">
        <v>3200</v>
      </c>
      <c r="G51" s="49"/>
      <c r="H51" s="49"/>
      <c r="I51" s="54">
        <v>39178</v>
      </c>
    </row>
    <row r="52" spans="1:9" s="104" customFormat="1" ht="14.4" thickBot="1" x14ac:dyDescent="0.35">
      <c r="A52" s="48" t="s">
        <v>116</v>
      </c>
      <c r="B52" s="53" t="str">
        <f>VLOOKUP(A52,TI0AP!A$11:B$217,2,FALSE)</f>
        <v>103</v>
      </c>
      <c r="C52" s="53" t="s">
        <v>440</v>
      </c>
      <c r="D52" s="49" t="s">
        <v>227</v>
      </c>
      <c r="E52" s="49">
        <v>2007</v>
      </c>
      <c r="F52" s="49">
        <v>3200</v>
      </c>
      <c r="G52" s="49"/>
      <c r="H52" s="49"/>
      <c r="I52" s="54">
        <v>39178</v>
      </c>
    </row>
    <row r="53" spans="1:9" s="104" customFormat="1" ht="14.4" thickBot="1" x14ac:dyDescent="0.35">
      <c r="A53" s="48" t="s">
        <v>116</v>
      </c>
      <c r="B53" s="53" t="str">
        <f>VLOOKUP(A53,TI0AP!A$11:B$217,2,FALSE)</f>
        <v>103</v>
      </c>
      <c r="C53" s="53" t="s">
        <v>440</v>
      </c>
      <c r="D53" s="49" t="s">
        <v>228</v>
      </c>
      <c r="E53" s="49">
        <v>2010</v>
      </c>
      <c r="F53" s="49">
        <v>3200</v>
      </c>
      <c r="G53" s="49"/>
      <c r="H53" s="49"/>
      <c r="I53" s="54">
        <v>40329</v>
      </c>
    </row>
    <row r="54" spans="1:9" s="104" customFormat="1" ht="14.4" thickBot="1" x14ac:dyDescent="0.35">
      <c r="A54" s="48" t="s">
        <v>116</v>
      </c>
      <c r="B54" s="53" t="str">
        <f>VLOOKUP(A54,TI0AP!A$11:B$217,2,FALSE)</f>
        <v>103</v>
      </c>
      <c r="C54" s="53" t="s">
        <v>440</v>
      </c>
      <c r="D54" s="49" t="s">
        <v>228</v>
      </c>
      <c r="E54" s="49">
        <v>2010</v>
      </c>
      <c r="F54" s="49">
        <v>3200</v>
      </c>
      <c r="G54" s="49"/>
      <c r="H54" s="49"/>
      <c r="I54" s="54">
        <v>40329</v>
      </c>
    </row>
    <row r="55" spans="1:9" s="104" customFormat="1" ht="14.4" thickBot="1" x14ac:dyDescent="0.35">
      <c r="A55" s="48" t="s">
        <v>116</v>
      </c>
      <c r="B55" s="53" t="str">
        <f>VLOOKUP(A55,TI0AP!A$11:B$217,2,FALSE)</f>
        <v>103</v>
      </c>
      <c r="C55" s="53" t="s">
        <v>440</v>
      </c>
      <c r="D55" s="49" t="s">
        <v>229</v>
      </c>
      <c r="E55" s="49">
        <v>2013</v>
      </c>
      <c r="F55" s="49">
        <v>3200</v>
      </c>
      <c r="G55" s="49"/>
      <c r="H55" s="49"/>
      <c r="I55" s="54">
        <v>41039</v>
      </c>
    </row>
    <row r="56" spans="1:9" s="104" customFormat="1" ht="14.4" thickBot="1" x14ac:dyDescent="0.35">
      <c r="A56" s="48" t="s">
        <v>116</v>
      </c>
      <c r="B56" s="53" t="str">
        <f>VLOOKUP(A56,TI0AP!A$11:B$217,2,FALSE)</f>
        <v>103</v>
      </c>
      <c r="C56" s="53" t="s">
        <v>440</v>
      </c>
      <c r="D56" s="49" t="s">
        <v>229</v>
      </c>
      <c r="E56" s="49">
        <v>2013</v>
      </c>
      <c r="F56" s="49">
        <v>3200</v>
      </c>
      <c r="G56" s="49"/>
      <c r="H56" s="49"/>
      <c r="I56" s="54">
        <v>41039</v>
      </c>
    </row>
    <row r="57" spans="1:9" s="104" customFormat="1" ht="14.4" thickBot="1" x14ac:dyDescent="0.35">
      <c r="A57" s="48" t="s">
        <v>118</v>
      </c>
      <c r="B57" s="53" t="str">
        <f>VLOOKUP(A57,TI0AP!A$11:B$217,2,FALSE)</f>
        <v>114</v>
      </c>
      <c r="C57" s="53" t="s">
        <v>440</v>
      </c>
      <c r="D57" s="49" t="s">
        <v>232</v>
      </c>
      <c r="E57" s="49">
        <v>2008</v>
      </c>
      <c r="F57" s="49">
        <v>40000</v>
      </c>
      <c r="G57" s="49"/>
      <c r="H57" s="49"/>
      <c r="I57" s="54">
        <v>39862</v>
      </c>
    </row>
    <row r="58" spans="1:9" s="104" customFormat="1" ht="14.4" thickBot="1" x14ac:dyDescent="0.35">
      <c r="A58" s="48" t="s">
        <v>126</v>
      </c>
      <c r="B58" s="53">
        <f>VLOOKUP(A58,TI0AP!A$11:B$217,2,FALSE)</f>
        <v>120</v>
      </c>
      <c r="C58" s="53" t="s">
        <v>440</v>
      </c>
      <c r="D58" s="49" t="s">
        <v>189</v>
      </c>
      <c r="E58" s="49">
        <v>2003</v>
      </c>
      <c r="F58" s="49">
        <v>12500</v>
      </c>
      <c r="G58" s="49"/>
      <c r="H58" s="49"/>
      <c r="I58" s="54">
        <v>37789</v>
      </c>
    </row>
    <row r="59" spans="1:9" s="104" customFormat="1" ht="14.4" thickBot="1" x14ac:dyDescent="0.35">
      <c r="A59" s="48" t="s">
        <v>129</v>
      </c>
      <c r="B59" s="53" t="str">
        <f>VLOOKUP(A59,TI0AP!A$11:B$217,2,FALSE)</f>
        <v>125</v>
      </c>
      <c r="C59" s="53" t="s">
        <v>440</v>
      </c>
      <c r="D59" s="49" t="s">
        <v>189</v>
      </c>
      <c r="E59" s="49">
        <v>2003</v>
      </c>
      <c r="F59" s="49">
        <v>3200</v>
      </c>
      <c r="G59" s="49"/>
      <c r="H59" s="49"/>
      <c r="I59" s="54">
        <v>36510</v>
      </c>
    </row>
    <row r="60" spans="1:9" s="104" customFormat="1" ht="14.4" thickBot="1" x14ac:dyDescent="0.35">
      <c r="A60" s="48" t="s">
        <v>129</v>
      </c>
      <c r="B60" s="53" t="str">
        <f>VLOOKUP(A60,TI0AP!A$11:B$217,2,FALSE)</f>
        <v>125</v>
      </c>
      <c r="C60" s="53" t="s">
        <v>440</v>
      </c>
      <c r="D60" s="49" t="s">
        <v>189</v>
      </c>
      <c r="E60" s="49">
        <v>2003</v>
      </c>
      <c r="F60" s="49">
        <v>3200</v>
      </c>
      <c r="G60" s="49"/>
      <c r="H60" s="49"/>
      <c r="I60" s="54">
        <v>36510</v>
      </c>
    </row>
    <row r="61" spans="1:9" s="104" customFormat="1" ht="14.4" thickBot="1" x14ac:dyDescent="0.35">
      <c r="A61" s="48" t="s">
        <v>134</v>
      </c>
      <c r="B61" s="53" t="str">
        <f>VLOOKUP(A61,TI0AP!A$11:B$217,2,FALSE)</f>
        <v>138</v>
      </c>
      <c r="C61" s="53" t="s">
        <v>440</v>
      </c>
      <c r="D61" s="49" t="s">
        <v>241</v>
      </c>
      <c r="E61" s="49">
        <v>2009</v>
      </c>
      <c r="F61" s="49">
        <v>12500</v>
      </c>
      <c r="G61" s="49"/>
      <c r="H61" s="49"/>
      <c r="I61" s="54">
        <v>39759</v>
      </c>
    </row>
    <row r="62" spans="1:9" s="104" customFormat="1" ht="14.4" thickBot="1" x14ac:dyDescent="0.35">
      <c r="A62" s="48" t="s">
        <v>135</v>
      </c>
      <c r="B62" s="53" t="str">
        <f>VLOOKUP(A62,TI0AP!A$11:B$217,2,FALSE)</f>
        <v>139</v>
      </c>
      <c r="C62" s="53" t="s">
        <v>440</v>
      </c>
      <c r="D62" s="49" t="s">
        <v>243</v>
      </c>
      <c r="E62" s="49">
        <v>2004</v>
      </c>
      <c r="F62" s="49">
        <v>3200</v>
      </c>
      <c r="G62" s="49"/>
      <c r="H62" s="49"/>
      <c r="I62" s="54">
        <v>37942</v>
      </c>
    </row>
    <row r="63" spans="1:9" s="104" customFormat="1" ht="14.4" thickBot="1" x14ac:dyDescent="0.35">
      <c r="A63" s="48" t="s">
        <v>135</v>
      </c>
      <c r="B63" s="53" t="str">
        <f>VLOOKUP(A63,TI0AP!A$11:B$217,2,FALSE)</f>
        <v>139</v>
      </c>
      <c r="C63" s="53" t="s">
        <v>440</v>
      </c>
      <c r="D63" s="49" t="s">
        <v>243</v>
      </c>
      <c r="E63" s="49">
        <v>2004</v>
      </c>
      <c r="F63" s="49">
        <v>3200</v>
      </c>
      <c r="G63" s="49"/>
      <c r="H63" s="49"/>
      <c r="I63" s="54">
        <v>37942</v>
      </c>
    </row>
    <row r="64" spans="1:9" s="104" customFormat="1" ht="14.4" thickBot="1" x14ac:dyDescent="0.35">
      <c r="A64" s="48" t="s">
        <v>135</v>
      </c>
      <c r="B64" s="53" t="str">
        <f>VLOOKUP(A64,TI0AP!A$11:B$217,2,FALSE)</f>
        <v>139</v>
      </c>
      <c r="C64" s="53" t="s">
        <v>440</v>
      </c>
      <c r="D64" s="49" t="s">
        <v>190</v>
      </c>
      <c r="E64" s="49">
        <v>2005</v>
      </c>
      <c r="F64" s="49">
        <v>12500</v>
      </c>
      <c r="G64" s="49"/>
      <c r="H64" s="49"/>
      <c r="I64" s="54">
        <v>38602</v>
      </c>
    </row>
    <row r="65" spans="1:9" s="104" customFormat="1" ht="14.4" thickBot="1" x14ac:dyDescent="0.35">
      <c r="A65" s="48" t="s">
        <v>136</v>
      </c>
      <c r="B65" s="53" t="str">
        <f>VLOOKUP(A65,TI0AP!A$11:B$217,2,FALSE)</f>
        <v>140</v>
      </c>
      <c r="C65" s="53" t="s">
        <v>440</v>
      </c>
      <c r="D65" s="49" t="s">
        <v>246</v>
      </c>
      <c r="E65" s="49">
        <v>2008</v>
      </c>
      <c r="F65" s="49">
        <v>3200</v>
      </c>
      <c r="G65" s="49"/>
      <c r="H65" s="49"/>
      <c r="I65" s="54">
        <v>40198</v>
      </c>
    </row>
    <row r="66" spans="1:9" s="104" customFormat="1" ht="14.4" thickBot="1" x14ac:dyDescent="0.35">
      <c r="A66" s="48" t="s">
        <v>136</v>
      </c>
      <c r="B66" s="53" t="str">
        <f>VLOOKUP(A66,TI0AP!A$11:B$217,2,FALSE)</f>
        <v>140</v>
      </c>
      <c r="C66" s="53" t="s">
        <v>440</v>
      </c>
      <c r="D66" s="49" t="s">
        <v>246</v>
      </c>
      <c r="E66" s="49">
        <v>2010</v>
      </c>
      <c r="F66" s="49">
        <v>3200</v>
      </c>
      <c r="G66" s="49"/>
      <c r="H66" s="49"/>
      <c r="I66" s="54">
        <v>40198</v>
      </c>
    </row>
    <row r="67" spans="1:9" s="104" customFormat="1" ht="14.4" thickBot="1" x14ac:dyDescent="0.35">
      <c r="A67" s="48" t="s">
        <v>143</v>
      </c>
      <c r="B67" s="53" t="str">
        <f>VLOOKUP(A67,TI0AP!A$11:B$217,2,FALSE)</f>
        <v>160</v>
      </c>
      <c r="C67" s="53" t="s">
        <v>440</v>
      </c>
      <c r="D67" s="49" t="s">
        <v>252</v>
      </c>
      <c r="E67" s="49">
        <v>2003</v>
      </c>
      <c r="F67" s="49">
        <v>22000</v>
      </c>
      <c r="G67" s="49"/>
      <c r="H67" s="49"/>
      <c r="I67" s="54">
        <v>37942</v>
      </c>
    </row>
    <row r="68" spans="1:9" s="104" customFormat="1" ht="14.4" thickBot="1" x14ac:dyDescent="0.35">
      <c r="A68" s="48" t="s">
        <v>143</v>
      </c>
      <c r="B68" s="53" t="str">
        <f>VLOOKUP(A68,TI0AP!A$11:B$217,2,FALSE)</f>
        <v>160</v>
      </c>
      <c r="C68" s="53" t="s">
        <v>440</v>
      </c>
      <c r="D68" s="49" t="s">
        <v>252</v>
      </c>
      <c r="E68" s="49">
        <v>2003</v>
      </c>
      <c r="F68" s="49">
        <v>22000</v>
      </c>
      <c r="G68" s="49"/>
      <c r="H68" s="49"/>
      <c r="I68" s="54">
        <v>37942</v>
      </c>
    </row>
    <row r="69" spans="1:9" s="104" customFormat="1" ht="14.4" thickBot="1" x14ac:dyDescent="0.35">
      <c r="A69" s="48" t="s">
        <v>144</v>
      </c>
      <c r="B69" s="53" t="str">
        <f>VLOOKUP(A69,TI0AP!A$11:B$217,2,FALSE)</f>
        <v>161</v>
      </c>
      <c r="C69" s="53" t="s">
        <v>440</v>
      </c>
      <c r="D69" s="49" t="s">
        <v>253</v>
      </c>
      <c r="E69" s="49">
        <v>2009</v>
      </c>
      <c r="F69" s="49">
        <v>3200</v>
      </c>
      <c r="G69" s="49"/>
      <c r="H69" s="49"/>
      <c r="I69" s="54">
        <v>40823</v>
      </c>
    </row>
    <row r="70" spans="1:9" s="104" customFormat="1" ht="14.4" thickBot="1" x14ac:dyDescent="0.35">
      <c r="A70" s="48" t="s">
        <v>144</v>
      </c>
      <c r="B70" s="53" t="str">
        <f>VLOOKUP(A70,TI0AP!A$11:B$217,2,FALSE)</f>
        <v>161</v>
      </c>
      <c r="C70" s="53" t="s">
        <v>440</v>
      </c>
      <c r="D70" s="49" t="s">
        <v>253</v>
      </c>
      <c r="E70" s="49">
        <v>2009</v>
      </c>
      <c r="F70" s="49">
        <v>3200</v>
      </c>
      <c r="G70" s="49"/>
      <c r="H70" s="49"/>
      <c r="I70" s="54">
        <v>40823</v>
      </c>
    </row>
    <row r="71" spans="1:9" s="104" customFormat="1" ht="14.4" thickBot="1" x14ac:dyDescent="0.35">
      <c r="A71" s="48" t="s">
        <v>144</v>
      </c>
      <c r="B71" s="53" t="str">
        <f>VLOOKUP(A71,TI0AP!A$11:B$217,2,FALSE)</f>
        <v>161</v>
      </c>
      <c r="C71" s="53" t="s">
        <v>440</v>
      </c>
      <c r="D71" s="49" t="s">
        <v>253</v>
      </c>
      <c r="E71" s="49">
        <v>2011</v>
      </c>
      <c r="F71" s="49">
        <v>3200</v>
      </c>
      <c r="G71" s="49"/>
      <c r="H71" s="49"/>
      <c r="I71" s="54">
        <v>40823</v>
      </c>
    </row>
    <row r="72" spans="1:9" s="104" customFormat="1" ht="14.4" thickBot="1" x14ac:dyDescent="0.35">
      <c r="A72" s="48" t="s">
        <v>144</v>
      </c>
      <c r="B72" s="53" t="str">
        <f>VLOOKUP(A72,TI0AP!A$11:B$217,2,FALSE)</f>
        <v>161</v>
      </c>
      <c r="C72" s="53" t="s">
        <v>440</v>
      </c>
      <c r="D72" s="49" t="s">
        <v>253</v>
      </c>
      <c r="E72" s="49">
        <v>2011</v>
      </c>
      <c r="F72" s="49">
        <v>3200</v>
      </c>
      <c r="G72" s="49"/>
      <c r="H72" s="49"/>
      <c r="I72" s="54">
        <v>40823</v>
      </c>
    </row>
    <row r="73" spans="1:9" s="104" customFormat="1" ht="14.4" thickBot="1" x14ac:dyDescent="0.35">
      <c r="A73" s="48" t="s">
        <v>157</v>
      </c>
      <c r="B73" s="53" t="str">
        <f>VLOOKUP(A73,TI0AP!A$11:B$217,2,FALSE)</f>
        <v>213</v>
      </c>
      <c r="C73" s="53" t="s">
        <v>440</v>
      </c>
      <c r="D73" s="49" t="s">
        <v>263</v>
      </c>
      <c r="E73" s="49">
        <v>2004</v>
      </c>
      <c r="F73" s="49">
        <v>3200</v>
      </c>
      <c r="G73" s="49"/>
      <c r="H73" s="49"/>
      <c r="I73" s="54">
        <v>39008</v>
      </c>
    </row>
    <row r="74" spans="1:9" s="104" customFormat="1" ht="14.4" thickBot="1" x14ac:dyDescent="0.35">
      <c r="A74" s="48" t="s">
        <v>157</v>
      </c>
      <c r="B74" s="53" t="str">
        <f>VLOOKUP(A74,TI0AP!A$11:B$217,2,FALSE)</f>
        <v>213</v>
      </c>
      <c r="C74" s="53" t="s">
        <v>440</v>
      </c>
      <c r="D74" s="49" t="s">
        <v>263</v>
      </c>
      <c r="E74" s="49">
        <v>2005</v>
      </c>
      <c r="F74" s="49">
        <v>3200</v>
      </c>
      <c r="G74" s="49"/>
      <c r="H74" s="49"/>
      <c r="I74" s="54">
        <v>39008</v>
      </c>
    </row>
    <row r="75" spans="1:9" s="104" customFormat="1" ht="14.4" thickBot="1" x14ac:dyDescent="0.35">
      <c r="A75" s="48" t="s">
        <v>157</v>
      </c>
      <c r="B75" s="53" t="str">
        <f>VLOOKUP(A75,TI0AP!A$11:B$217,2,FALSE)</f>
        <v>213</v>
      </c>
      <c r="C75" s="53" t="s">
        <v>440</v>
      </c>
      <c r="D75" s="49" t="s">
        <v>265</v>
      </c>
      <c r="E75" s="49">
        <v>2010</v>
      </c>
      <c r="F75" s="49">
        <v>3200</v>
      </c>
      <c r="G75" s="49"/>
      <c r="H75" s="49"/>
      <c r="I75" s="54">
        <v>40346</v>
      </c>
    </row>
    <row r="76" spans="1:9" s="104" customFormat="1" ht="14.4" thickBot="1" x14ac:dyDescent="0.35">
      <c r="A76" s="48" t="s">
        <v>157</v>
      </c>
      <c r="B76" s="53" t="str">
        <f>VLOOKUP(A76,TI0AP!A$11:B$217,2,FALSE)</f>
        <v>213</v>
      </c>
      <c r="C76" s="53" t="s">
        <v>440</v>
      </c>
      <c r="D76" s="49" t="s">
        <v>265</v>
      </c>
      <c r="E76" s="49">
        <v>2010</v>
      </c>
      <c r="F76" s="49">
        <v>3200</v>
      </c>
      <c r="G76" s="49"/>
      <c r="H76" s="49"/>
      <c r="I76" s="54">
        <v>40346</v>
      </c>
    </row>
    <row r="77" spans="1:9" s="104" customFormat="1" ht="14.4" thickBot="1" x14ac:dyDescent="0.35">
      <c r="A77" s="48" t="s">
        <v>157</v>
      </c>
      <c r="B77" s="53" t="str">
        <f>VLOOKUP(A77,TI0AP!A$11:B$217,2,FALSE)</f>
        <v>213</v>
      </c>
      <c r="C77" s="53" t="s">
        <v>440</v>
      </c>
      <c r="D77" s="49" t="s">
        <v>265</v>
      </c>
      <c r="E77" s="49">
        <v>2010</v>
      </c>
      <c r="F77" s="49">
        <v>3200</v>
      </c>
      <c r="G77" s="49"/>
      <c r="H77" s="49"/>
      <c r="I77" s="54">
        <v>40346</v>
      </c>
    </row>
    <row r="78" spans="1:9" s="104" customFormat="1" ht="14.4" thickBot="1" x14ac:dyDescent="0.35">
      <c r="A78" s="48" t="s">
        <v>157</v>
      </c>
      <c r="B78" s="53" t="str">
        <f>VLOOKUP(A78,TI0AP!A$11:B$217,2,FALSE)</f>
        <v>213</v>
      </c>
      <c r="C78" s="53" t="s">
        <v>440</v>
      </c>
      <c r="D78" s="49" t="s">
        <v>265</v>
      </c>
      <c r="E78" s="49">
        <v>2010</v>
      </c>
      <c r="F78" s="49">
        <v>3200</v>
      </c>
      <c r="G78" s="49"/>
      <c r="H78" s="49"/>
      <c r="I78" s="54">
        <v>40346</v>
      </c>
    </row>
    <row r="79" spans="1:9" s="104" customFormat="1" ht="14.4" thickBot="1" x14ac:dyDescent="0.35">
      <c r="A79" s="48" t="s">
        <v>168</v>
      </c>
      <c r="B79" s="53">
        <f>VLOOKUP(A79,TI0AP!A$11:B$217,2,FALSE)</f>
        <v>217</v>
      </c>
      <c r="C79" s="53" t="s">
        <v>440</v>
      </c>
      <c r="D79" s="49" t="s">
        <v>275</v>
      </c>
      <c r="E79" s="49">
        <v>2001</v>
      </c>
      <c r="F79" s="49">
        <v>3200</v>
      </c>
      <c r="G79" s="49"/>
      <c r="H79" s="49"/>
      <c r="I79" s="54">
        <v>36913</v>
      </c>
    </row>
    <row r="80" spans="1:9" s="104" customFormat="1" ht="14.4" thickBot="1" x14ac:dyDescent="0.35">
      <c r="A80" s="48" t="s">
        <v>168</v>
      </c>
      <c r="B80" s="53">
        <f>VLOOKUP(A80,TI0AP!A$11:B$217,2,FALSE)</f>
        <v>217</v>
      </c>
      <c r="C80" s="53" t="s">
        <v>440</v>
      </c>
      <c r="D80" s="49" t="s">
        <v>275</v>
      </c>
      <c r="E80" s="49">
        <v>2001</v>
      </c>
      <c r="F80" s="49">
        <v>3200</v>
      </c>
      <c r="G80" s="49"/>
      <c r="H80" s="49"/>
      <c r="I80" s="54">
        <v>36913</v>
      </c>
    </row>
    <row r="81" spans="1:9" s="104" customFormat="1" ht="14.4" thickBot="1" x14ac:dyDescent="0.35">
      <c r="A81" s="48" t="s">
        <v>170</v>
      </c>
      <c r="B81" s="53">
        <f>VLOOKUP(A81,TI0AP!A$11:B$217,2,FALSE)</f>
        <v>224</v>
      </c>
      <c r="C81" s="53" t="s">
        <v>440</v>
      </c>
      <c r="D81" s="49" t="s">
        <v>277</v>
      </c>
      <c r="E81" s="49">
        <v>2002</v>
      </c>
      <c r="F81" s="49">
        <v>3200</v>
      </c>
      <c r="G81" s="49"/>
      <c r="H81" s="49"/>
      <c r="I81" s="54">
        <v>37249</v>
      </c>
    </row>
    <row r="82" spans="1:9" s="104" customFormat="1" ht="14.4" thickBot="1" x14ac:dyDescent="0.35">
      <c r="A82" s="48" t="s">
        <v>170</v>
      </c>
      <c r="B82" s="53">
        <f>VLOOKUP(A82,TI0AP!A$11:B$217,2,FALSE)</f>
        <v>224</v>
      </c>
      <c r="C82" s="53" t="s">
        <v>440</v>
      </c>
      <c r="D82" s="49" t="s">
        <v>277</v>
      </c>
      <c r="E82" s="49">
        <v>2002</v>
      </c>
      <c r="F82" s="49">
        <v>3200</v>
      </c>
      <c r="G82" s="49"/>
      <c r="H82" s="49"/>
      <c r="I82" s="54">
        <v>37249</v>
      </c>
    </row>
    <row r="83" spans="1:9" s="104" customFormat="1" ht="14.4" thickBot="1" x14ac:dyDescent="0.35">
      <c r="A83" s="48" t="s">
        <v>171</v>
      </c>
      <c r="B83" s="53">
        <f>VLOOKUP(A83,TI0AP!A$11:B$217,2,FALSE)</f>
        <v>225</v>
      </c>
      <c r="C83" s="53" t="s">
        <v>440</v>
      </c>
      <c r="D83" s="49" t="s">
        <v>241</v>
      </c>
      <c r="E83" s="49">
        <v>2008</v>
      </c>
      <c r="F83" s="49">
        <v>3200</v>
      </c>
      <c r="G83" s="49"/>
      <c r="H83" s="49"/>
      <c r="I83" s="54">
        <v>41116</v>
      </c>
    </row>
    <row r="84" spans="1:9" s="104" customFormat="1" ht="14.4" thickBot="1" x14ac:dyDescent="0.35">
      <c r="A84" s="48" t="s">
        <v>171</v>
      </c>
      <c r="B84" s="53">
        <f>VLOOKUP(A84,TI0AP!A$11:B$217,2,FALSE)</f>
        <v>225</v>
      </c>
      <c r="C84" s="53" t="s">
        <v>440</v>
      </c>
      <c r="D84" s="49" t="s">
        <v>241</v>
      </c>
      <c r="E84" s="49">
        <v>2008</v>
      </c>
      <c r="F84" s="49">
        <v>3200</v>
      </c>
      <c r="G84" s="49"/>
      <c r="H84" s="49"/>
      <c r="I84" s="54">
        <v>41116</v>
      </c>
    </row>
    <row r="85" spans="1:9" s="104" customFormat="1" ht="14.4" thickBot="1" x14ac:dyDescent="0.35">
      <c r="A85" s="48" t="s">
        <v>171</v>
      </c>
      <c r="B85" s="53">
        <f>VLOOKUP(A85,TI0AP!A$11:B$217,2,FALSE)</f>
        <v>225</v>
      </c>
      <c r="C85" s="53" t="s">
        <v>440</v>
      </c>
      <c r="D85" s="49" t="s">
        <v>241</v>
      </c>
      <c r="E85" s="49">
        <v>2011</v>
      </c>
      <c r="F85" s="49">
        <v>3200</v>
      </c>
      <c r="G85" s="49"/>
      <c r="H85" s="49"/>
      <c r="I85" s="54">
        <v>41116</v>
      </c>
    </row>
    <row r="86" spans="1:9" s="104" customFormat="1" ht="14.4" thickBot="1" x14ac:dyDescent="0.35">
      <c r="A86" s="48" t="s">
        <v>171</v>
      </c>
      <c r="B86" s="53">
        <f>VLOOKUP(A86,TI0AP!A$11:B$217,2,FALSE)</f>
        <v>225</v>
      </c>
      <c r="C86" s="53" t="s">
        <v>440</v>
      </c>
      <c r="D86" s="49" t="s">
        <v>241</v>
      </c>
      <c r="E86" s="49">
        <v>2011</v>
      </c>
      <c r="F86" s="49">
        <v>3200</v>
      </c>
      <c r="G86" s="49"/>
      <c r="H86" s="49"/>
      <c r="I86" s="54">
        <v>41116</v>
      </c>
    </row>
    <row r="87" spans="1:9" s="104" customFormat="1" ht="14.4" thickBot="1" x14ac:dyDescent="0.35">
      <c r="A87" s="48" t="s">
        <v>180</v>
      </c>
      <c r="B87" s="53" t="str">
        <f>VLOOKUP(A87,TI0AP!A$11:B$217,2,FALSE)</f>
        <v>233</v>
      </c>
      <c r="C87" s="53" t="s">
        <v>440</v>
      </c>
      <c r="D87" s="49" t="s">
        <v>294</v>
      </c>
      <c r="E87" s="49">
        <v>2009</v>
      </c>
      <c r="F87" s="49">
        <v>3200</v>
      </c>
      <c r="G87" s="49"/>
      <c r="H87" s="49"/>
      <c r="I87" s="54">
        <v>40028</v>
      </c>
    </row>
    <row r="88" spans="1:9" s="104" customFormat="1" ht="14.4" thickBot="1" x14ac:dyDescent="0.35">
      <c r="A88" s="48" t="s">
        <v>173</v>
      </c>
      <c r="B88" s="53">
        <f>VLOOKUP(A88,TI0AP!A$11:B$217,2,FALSE)</f>
        <v>235</v>
      </c>
      <c r="C88" s="53" t="s">
        <v>440</v>
      </c>
      <c r="D88" s="49" t="s">
        <v>280</v>
      </c>
      <c r="E88" s="49">
        <v>2002</v>
      </c>
      <c r="F88" s="49">
        <v>3200</v>
      </c>
      <c r="G88" s="49"/>
      <c r="H88" s="49"/>
      <c r="I88" s="54">
        <v>37067</v>
      </c>
    </row>
    <row r="89" spans="1:9" s="104" customFormat="1" ht="14.4" thickBot="1" x14ac:dyDescent="0.35">
      <c r="A89" s="48" t="s">
        <v>173</v>
      </c>
      <c r="B89" s="53">
        <f>VLOOKUP(A89,TI0AP!A$11:B$217,2,FALSE)</f>
        <v>235</v>
      </c>
      <c r="C89" s="53" t="s">
        <v>440</v>
      </c>
      <c r="D89" s="49" t="s">
        <v>280</v>
      </c>
      <c r="E89" s="49">
        <v>2002</v>
      </c>
      <c r="F89" s="49">
        <v>3200</v>
      </c>
      <c r="G89" s="49"/>
      <c r="H89" s="49"/>
      <c r="I89" s="54">
        <v>37067</v>
      </c>
    </row>
    <row r="90" spans="1:9" s="104" customFormat="1" ht="14.4" thickBot="1" x14ac:dyDescent="0.35">
      <c r="A90" s="48" t="s">
        <v>173</v>
      </c>
      <c r="B90" s="53">
        <f>VLOOKUP(A90,TI0AP!A$11:B$217,2,FALSE)</f>
        <v>235</v>
      </c>
      <c r="C90" s="53" t="s">
        <v>440</v>
      </c>
      <c r="D90" s="49" t="s">
        <v>280</v>
      </c>
      <c r="E90" s="49">
        <v>2002</v>
      </c>
      <c r="F90" s="49">
        <v>3200</v>
      </c>
      <c r="G90" s="49"/>
      <c r="H90" s="49"/>
      <c r="I90" s="54">
        <v>37067</v>
      </c>
    </row>
    <row r="91" spans="1:9" s="104" customFormat="1" ht="14.4" thickBot="1" x14ac:dyDescent="0.35">
      <c r="A91" s="48" t="s">
        <v>174</v>
      </c>
      <c r="B91" s="53">
        <f>VLOOKUP(A91,TI0AP!A$11:B$217,2,FALSE)</f>
        <v>244</v>
      </c>
      <c r="C91" s="53" t="s">
        <v>440</v>
      </c>
      <c r="D91" s="49" t="s">
        <v>284</v>
      </c>
      <c r="E91" s="49">
        <v>2007</v>
      </c>
      <c r="F91" s="49">
        <v>3200</v>
      </c>
      <c r="G91" s="49"/>
      <c r="H91" s="49"/>
      <c r="I91" s="54">
        <v>39349</v>
      </c>
    </row>
    <row r="92" spans="1:9" s="104" customFormat="1" ht="14.4" thickBot="1" x14ac:dyDescent="0.35">
      <c r="A92" s="48" t="s">
        <v>174</v>
      </c>
      <c r="B92" s="53">
        <f>VLOOKUP(A92,TI0AP!A$11:B$217,2,FALSE)</f>
        <v>244</v>
      </c>
      <c r="C92" s="53" t="s">
        <v>440</v>
      </c>
      <c r="D92" s="49" t="s">
        <v>284</v>
      </c>
      <c r="E92" s="49">
        <v>2007</v>
      </c>
      <c r="F92" s="49">
        <v>3200</v>
      </c>
      <c r="G92" s="49"/>
      <c r="H92" s="49"/>
      <c r="I92" s="54">
        <v>39349</v>
      </c>
    </row>
    <row r="93" spans="1:9" s="104" customFormat="1" ht="14.4" thickBot="1" x14ac:dyDescent="0.35">
      <c r="A93" s="48" t="s">
        <v>176</v>
      </c>
      <c r="B93" s="53">
        <f>VLOOKUP(A93,TI0AP!A$11:B$217,2,FALSE)</f>
        <v>246</v>
      </c>
      <c r="C93" s="53" t="s">
        <v>440</v>
      </c>
      <c r="D93" s="49" t="s">
        <v>288</v>
      </c>
      <c r="E93" s="49">
        <v>2011</v>
      </c>
      <c r="F93" s="49">
        <v>12500</v>
      </c>
      <c r="G93" s="49"/>
      <c r="H93" s="49"/>
      <c r="I93" s="54">
        <v>39100</v>
      </c>
    </row>
    <row r="94" spans="1:9" s="104" customFormat="1" ht="14.4" thickBot="1" x14ac:dyDescent="0.35">
      <c r="A94" s="48" t="s">
        <v>176</v>
      </c>
      <c r="B94" s="53">
        <f>VLOOKUP(A94,TI0AP!A$11:B$217,2,FALSE)</f>
        <v>246</v>
      </c>
      <c r="C94" s="53" t="s">
        <v>440</v>
      </c>
      <c r="D94" s="49" t="s">
        <v>288</v>
      </c>
      <c r="E94" s="49">
        <v>2011</v>
      </c>
      <c r="F94" s="49">
        <v>12500</v>
      </c>
      <c r="G94" s="49"/>
      <c r="H94" s="49"/>
      <c r="I94" s="54">
        <v>39100</v>
      </c>
    </row>
    <row r="95" spans="1:9" s="104" customFormat="1" ht="14.4" thickBot="1" x14ac:dyDescent="0.35">
      <c r="A95" s="48" t="s">
        <v>177</v>
      </c>
      <c r="B95" s="53">
        <f>VLOOKUP(A95,TI0AP!A$11:B$217,2,FALSE)</f>
        <v>248</v>
      </c>
      <c r="C95" s="53" t="s">
        <v>440</v>
      </c>
      <c r="D95" s="49" t="s">
        <v>289</v>
      </c>
      <c r="E95" s="49">
        <v>2003</v>
      </c>
      <c r="F95" s="49">
        <v>3200</v>
      </c>
      <c r="G95" s="49"/>
      <c r="H95" s="49"/>
      <c r="I95" s="54">
        <v>38761</v>
      </c>
    </row>
    <row r="96" spans="1:9" s="104" customFormat="1" ht="14.4" thickBot="1" x14ac:dyDescent="0.35">
      <c r="A96" s="48" t="s">
        <v>177</v>
      </c>
      <c r="B96" s="53">
        <f>VLOOKUP(A96,TI0AP!A$11:B$217,2,FALSE)</f>
        <v>248</v>
      </c>
      <c r="C96" s="53" t="s">
        <v>440</v>
      </c>
      <c r="D96" s="49" t="s">
        <v>289</v>
      </c>
      <c r="E96" s="49">
        <v>2006</v>
      </c>
      <c r="F96" s="49">
        <v>3200</v>
      </c>
      <c r="G96" s="49"/>
      <c r="H96" s="49"/>
      <c r="I96" s="54">
        <v>38761</v>
      </c>
    </row>
    <row r="97" spans="1:9" s="104" customFormat="1" ht="14.4" thickBot="1" x14ac:dyDescent="0.35">
      <c r="A97" s="48" t="s">
        <v>163</v>
      </c>
      <c r="B97" s="53">
        <f>VLOOKUP(A97,TI0AP!A$11:B$217,2,FALSE)</f>
        <v>256</v>
      </c>
      <c r="C97" s="53" t="s">
        <v>440</v>
      </c>
      <c r="D97" s="49" t="s">
        <v>270</v>
      </c>
      <c r="E97" s="49">
        <v>2000</v>
      </c>
      <c r="F97" s="49">
        <v>3200</v>
      </c>
      <c r="G97" s="49"/>
      <c r="H97" s="49"/>
      <c r="I97" s="54">
        <v>39610</v>
      </c>
    </row>
    <row r="98" spans="1:9" s="104" customFormat="1" ht="14.4" thickBot="1" x14ac:dyDescent="0.35">
      <c r="A98" s="48" t="s">
        <v>163</v>
      </c>
      <c r="B98" s="53">
        <f>VLOOKUP(A98,TI0AP!A$11:B$217,2,FALSE)</f>
        <v>256</v>
      </c>
      <c r="C98" s="53" t="s">
        <v>440</v>
      </c>
      <c r="D98" s="49" t="s">
        <v>270</v>
      </c>
      <c r="E98" s="49">
        <v>2000</v>
      </c>
      <c r="F98" s="49">
        <v>3200</v>
      </c>
      <c r="G98" s="49"/>
      <c r="H98" s="49"/>
      <c r="I98" s="54">
        <v>39610</v>
      </c>
    </row>
    <row r="99" spans="1:9" s="104" customFormat="1" ht="14.4" thickBot="1" x14ac:dyDescent="0.35">
      <c r="A99" s="48" t="s">
        <v>165</v>
      </c>
      <c r="B99" s="53" t="str">
        <f>VLOOKUP(A99,TI0AP!A$11:B$217,2,FALSE)</f>
        <v>259</v>
      </c>
      <c r="C99" s="53" t="s">
        <v>440</v>
      </c>
      <c r="D99" s="49" t="s">
        <v>271</v>
      </c>
      <c r="E99" s="49">
        <v>2003</v>
      </c>
      <c r="F99" s="49">
        <v>3200</v>
      </c>
      <c r="G99" s="49"/>
      <c r="H99" s="49"/>
      <c r="I99" s="54">
        <v>39765</v>
      </c>
    </row>
    <row r="100" spans="1:9" s="104" customFormat="1" ht="14.4" thickBot="1" x14ac:dyDescent="0.35">
      <c r="A100" s="48" t="s">
        <v>165</v>
      </c>
      <c r="B100" s="53" t="str">
        <f>VLOOKUP(A100,TI0AP!A$11:B$217,2,FALSE)</f>
        <v>259</v>
      </c>
      <c r="C100" s="53" t="s">
        <v>440</v>
      </c>
      <c r="D100" s="49" t="s">
        <v>271</v>
      </c>
      <c r="E100" s="49">
        <v>2008</v>
      </c>
      <c r="F100" s="49">
        <v>3200</v>
      </c>
      <c r="G100" s="49"/>
      <c r="H100" s="49"/>
      <c r="I100" s="54">
        <v>39765</v>
      </c>
    </row>
    <row r="101" spans="1:9" s="104" customFormat="1" ht="14.4" thickBot="1" x14ac:dyDescent="0.35">
      <c r="A101" s="48" t="s">
        <v>165</v>
      </c>
      <c r="B101" s="53" t="str">
        <f>VLOOKUP(A101,TI0AP!A$11:B$217,2,FALSE)</f>
        <v>259</v>
      </c>
      <c r="C101" s="53" t="s">
        <v>440</v>
      </c>
      <c r="D101" s="49" t="s">
        <v>273</v>
      </c>
      <c r="E101" s="49">
        <v>2011</v>
      </c>
      <c r="F101" s="49">
        <v>3200</v>
      </c>
      <c r="G101" s="49"/>
      <c r="H101" s="49"/>
      <c r="I101" s="54">
        <v>39765</v>
      </c>
    </row>
    <row r="102" spans="1:9" s="104" customFormat="1" ht="14.4" thickBot="1" x14ac:dyDescent="0.35">
      <c r="A102" s="48" t="s">
        <v>178</v>
      </c>
      <c r="B102" s="53" t="str">
        <f>VLOOKUP(A102,TI0AP!A$11:B$217,2,FALSE)</f>
        <v>268</v>
      </c>
      <c r="C102" s="53" t="s">
        <v>440</v>
      </c>
      <c r="D102" s="49" t="s">
        <v>189</v>
      </c>
      <c r="E102" s="49">
        <v>2001</v>
      </c>
      <c r="F102" s="49">
        <v>3200</v>
      </c>
      <c r="G102" s="49"/>
      <c r="H102" s="49"/>
      <c r="I102" s="54">
        <v>37067</v>
      </c>
    </row>
    <row r="103" spans="1:9" s="104" customFormat="1" ht="14.4" thickBot="1" x14ac:dyDescent="0.35">
      <c r="A103" s="48" t="s">
        <v>178</v>
      </c>
      <c r="B103" s="53" t="str">
        <f>VLOOKUP(A103,TI0AP!A$11:B$217,2,FALSE)</f>
        <v>268</v>
      </c>
      <c r="C103" s="53" t="s">
        <v>440</v>
      </c>
      <c r="D103" s="49" t="s">
        <v>189</v>
      </c>
      <c r="E103" s="49">
        <v>2001</v>
      </c>
      <c r="F103" s="49">
        <v>3200</v>
      </c>
      <c r="G103" s="49"/>
      <c r="H103" s="49"/>
      <c r="I103" s="54">
        <v>37067</v>
      </c>
    </row>
    <row r="104" spans="1:9" s="104" customFormat="1" ht="14.4" thickBot="1" x14ac:dyDescent="0.35">
      <c r="A104" s="48" t="s">
        <v>124</v>
      </c>
      <c r="B104" s="53" t="str">
        <f>VLOOKUP(A104,TI0AP!A$11:B$217,2,FALSE)</f>
        <v>273</v>
      </c>
      <c r="C104" s="53" t="s">
        <v>440</v>
      </c>
      <c r="D104" s="49" t="s">
        <v>238</v>
      </c>
      <c r="E104" s="49">
        <v>1999</v>
      </c>
      <c r="F104" s="49">
        <v>12500</v>
      </c>
      <c r="G104" s="49"/>
      <c r="H104" s="49"/>
      <c r="I104" s="54">
        <v>36454</v>
      </c>
    </row>
    <row r="105" spans="1:9" s="104" customFormat="1" ht="14.4" thickBot="1" x14ac:dyDescent="0.35">
      <c r="A105" s="48" t="s">
        <v>124</v>
      </c>
      <c r="B105" s="53" t="str">
        <f>VLOOKUP(A105,TI0AP!A$11:B$217,2,FALSE)</f>
        <v>273</v>
      </c>
      <c r="C105" s="53" t="s">
        <v>440</v>
      </c>
      <c r="D105" s="49" t="s">
        <v>238</v>
      </c>
      <c r="E105" s="49">
        <v>2011</v>
      </c>
      <c r="F105" s="49">
        <v>12500</v>
      </c>
      <c r="G105" s="49"/>
      <c r="H105" s="49"/>
      <c r="I105" s="54">
        <v>36454</v>
      </c>
    </row>
    <row r="106" spans="1:9" s="104" customFormat="1" ht="14.4" thickBot="1" x14ac:dyDescent="0.35">
      <c r="A106" s="48" t="s">
        <v>179</v>
      </c>
      <c r="B106" s="53" t="str">
        <f>VLOOKUP(A106,TI0AP!A$11:B$217,2,FALSE)</f>
        <v>276</v>
      </c>
      <c r="C106" s="53" t="s">
        <v>440</v>
      </c>
      <c r="D106" s="49" t="s">
        <v>189</v>
      </c>
      <c r="E106" s="49">
        <v>2001</v>
      </c>
      <c r="F106" s="49">
        <v>12500</v>
      </c>
      <c r="G106" s="49"/>
      <c r="H106" s="49"/>
      <c r="I106" s="54">
        <v>37135</v>
      </c>
    </row>
    <row r="107" spans="1:9" s="104" customFormat="1" ht="14.4" thickBot="1" x14ac:dyDescent="0.35">
      <c r="A107" s="48" t="s">
        <v>179</v>
      </c>
      <c r="B107" s="53" t="str">
        <f>VLOOKUP(A107,TI0AP!A$11:B$217,2,FALSE)</f>
        <v>276</v>
      </c>
      <c r="C107" s="53" t="s">
        <v>440</v>
      </c>
      <c r="D107" s="49" t="s">
        <v>291</v>
      </c>
      <c r="E107" s="49">
        <v>2009</v>
      </c>
      <c r="F107" s="49">
        <v>3200</v>
      </c>
      <c r="G107" s="49"/>
      <c r="H107" s="49"/>
      <c r="I107" s="54">
        <v>39974</v>
      </c>
    </row>
    <row r="108" spans="1:9" s="104" customFormat="1" ht="14.4" thickBot="1" x14ac:dyDescent="0.35">
      <c r="A108" s="48" t="s">
        <v>179</v>
      </c>
      <c r="B108" s="53" t="str">
        <f>VLOOKUP(A108,TI0AP!A$11:B$217,2,FALSE)</f>
        <v>276</v>
      </c>
      <c r="C108" s="53" t="s">
        <v>440</v>
      </c>
      <c r="D108" s="49" t="s">
        <v>291</v>
      </c>
      <c r="E108" s="49">
        <v>2009</v>
      </c>
      <c r="F108" s="49">
        <v>3200</v>
      </c>
      <c r="G108" s="49"/>
      <c r="H108" s="49"/>
      <c r="I108" s="54">
        <v>39974</v>
      </c>
    </row>
    <row r="109" spans="1:9" s="104" customFormat="1" ht="14.4" thickBot="1" x14ac:dyDescent="0.35">
      <c r="A109" s="48" t="s">
        <v>182</v>
      </c>
      <c r="B109" s="53" t="str">
        <f>VLOOKUP(A109,TI0AP!A$11:B$217,2,FALSE)</f>
        <v>279</v>
      </c>
      <c r="C109" s="53" t="s">
        <v>440</v>
      </c>
      <c r="D109" s="49" t="s">
        <v>189</v>
      </c>
      <c r="E109" s="49">
        <v>2000</v>
      </c>
      <c r="F109" s="49">
        <v>3200</v>
      </c>
      <c r="G109" s="49"/>
      <c r="H109" s="49"/>
      <c r="I109" s="54">
        <v>36748</v>
      </c>
    </row>
    <row r="110" spans="1:9" s="104" customFormat="1" ht="14.4" thickBot="1" x14ac:dyDescent="0.35">
      <c r="A110" s="48" t="s">
        <v>182</v>
      </c>
      <c r="B110" s="53" t="str">
        <f>VLOOKUP(A110,TI0AP!A$11:B$217,2,FALSE)</f>
        <v>279</v>
      </c>
      <c r="C110" s="53" t="s">
        <v>440</v>
      </c>
      <c r="D110" s="49" t="s">
        <v>189</v>
      </c>
      <c r="E110" s="49">
        <v>2000</v>
      </c>
      <c r="F110" s="49">
        <v>3200</v>
      </c>
      <c r="G110" s="49"/>
      <c r="H110" s="49"/>
      <c r="I110" s="54">
        <v>36748</v>
      </c>
    </row>
    <row r="111" spans="1:9" s="104" customFormat="1" ht="14.4" thickBot="1" x14ac:dyDescent="0.35">
      <c r="A111" s="48" t="s">
        <v>183</v>
      </c>
      <c r="B111" s="53" t="str">
        <f>VLOOKUP(A111,TI0AP!A$11:B$217,2,FALSE)</f>
        <v>281</v>
      </c>
      <c r="C111" s="53" t="s">
        <v>440</v>
      </c>
      <c r="D111" s="49" t="s">
        <v>297</v>
      </c>
      <c r="E111" s="49">
        <v>2009</v>
      </c>
      <c r="F111" s="49">
        <v>3200</v>
      </c>
      <c r="G111" s="49"/>
      <c r="H111" s="49"/>
      <c r="I111" s="54">
        <v>39658</v>
      </c>
    </row>
    <row r="112" spans="1:9" s="104" customFormat="1" ht="14.4" thickBot="1" x14ac:dyDescent="0.35">
      <c r="A112" s="48" t="s">
        <v>183</v>
      </c>
      <c r="B112" s="53" t="str">
        <f>VLOOKUP(A112,TI0AP!A$11:B$217,2,FALSE)</f>
        <v>281</v>
      </c>
      <c r="C112" s="53" t="s">
        <v>440</v>
      </c>
      <c r="D112" s="49" t="s">
        <v>297</v>
      </c>
      <c r="E112" s="49">
        <v>2009</v>
      </c>
      <c r="F112" s="49">
        <v>3200</v>
      </c>
      <c r="G112" s="49"/>
      <c r="H112" s="49"/>
      <c r="I112" s="54">
        <v>39658</v>
      </c>
    </row>
    <row r="113" spans="1:10" s="104" customFormat="1" ht="14.4" thickBot="1" x14ac:dyDescent="0.35">
      <c r="A113" s="48" t="s">
        <v>184</v>
      </c>
      <c r="B113" s="53" t="str">
        <f>VLOOKUP(A113,TI0AP!A$11:B$217,2,FALSE)</f>
        <v>285</v>
      </c>
      <c r="C113" s="53" t="s">
        <v>440</v>
      </c>
      <c r="D113" s="49" t="s">
        <v>298</v>
      </c>
      <c r="E113" s="49">
        <v>2000</v>
      </c>
      <c r="F113" s="49">
        <v>3200</v>
      </c>
      <c r="G113" s="49"/>
      <c r="H113" s="49"/>
      <c r="I113" s="54">
        <v>36742</v>
      </c>
    </row>
    <row r="114" spans="1:10" s="104" customFormat="1" ht="14.4" thickBot="1" x14ac:dyDescent="0.35">
      <c r="A114" s="48" t="s">
        <v>184</v>
      </c>
      <c r="B114" s="53" t="str">
        <f>VLOOKUP(A114,TI0AP!A$11:B$217,2,FALSE)</f>
        <v>285</v>
      </c>
      <c r="C114" s="53" t="s">
        <v>440</v>
      </c>
      <c r="D114" s="49" t="s">
        <v>298</v>
      </c>
      <c r="E114" s="49">
        <v>2000</v>
      </c>
      <c r="F114" s="49">
        <v>3200</v>
      </c>
      <c r="G114" s="49"/>
      <c r="H114" s="49"/>
      <c r="I114" s="54">
        <v>36742</v>
      </c>
    </row>
    <row r="115" spans="1:10" s="104" customFormat="1" ht="14.4" thickBot="1" x14ac:dyDescent="0.35">
      <c r="A115" s="48" t="s">
        <v>184</v>
      </c>
      <c r="B115" s="53" t="str">
        <f>VLOOKUP(A115,TI0AP!A$11:B$217,2,FALSE)</f>
        <v>285</v>
      </c>
      <c r="C115" s="53" t="s">
        <v>440</v>
      </c>
      <c r="D115" s="49" t="s">
        <v>298</v>
      </c>
      <c r="E115" s="49">
        <v>2000</v>
      </c>
      <c r="F115" s="49">
        <v>3200</v>
      </c>
      <c r="G115" s="49"/>
      <c r="H115" s="49"/>
      <c r="I115" s="54">
        <v>36742</v>
      </c>
    </row>
    <row r="116" spans="1:10" s="104" customFormat="1" ht="14.4" thickBot="1" x14ac:dyDescent="0.35">
      <c r="A116" s="48" t="s">
        <v>187</v>
      </c>
      <c r="B116" s="53" t="str">
        <f>VLOOKUP(A116,TI0AP!A$11:B$217,2,FALSE)</f>
        <v>300</v>
      </c>
      <c r="C116" s="53" t="s">
        <v>440</v>
      </c>
      <c r="D116" s="49" t="s">
        <v>301</v>
      </c>
      <c r="E116" s="49">
        <v>2009</v>
      </c>
      <c r="F116" s="49">
        <v>3200</v>
      </c>
      <c r="G116" s="49"/>
      <c r="H116" s="49"/>
      <c r="I116" s="54">
        <v>39937</v>
      </c>
    </row>
    <row r="117" spans="1:10" s="104" customFormat="1" ht="14.4" thickBot="1" x14ac:dyDescent="0.35">
      <c r="A117" s="48" t="s">
        <v>187</v>
      </c>
      <c r="B117" s="53" t="str">
        <f>VLOOKUP(A117,TI0AP!A$11:B$217,2,FALSE)</f>
        <v>300</v>
      </c>
      <c r="C117" s="53" t="s">
        <v>440</v>
      </c>
      <c r="D117" s="49" t="s">
        <v>301</v>
      </c>
      <c r="E117" s="49">
        <v>2009</v>
      </c>
      <c r="F117" s="49">
        <v>3200</v>
      </c>
      <c r="G117" s="49"/>
      <c r="H117" s="49"/>
      <c r="I117" s="54">
        <v>39937</v>
      </c>
    </row>
    <row r="118" spans="1:10" ht="14.4" thickBot="1" x14ac:dyDescent="0.35">
      <c r="A118" s="48" t="s">
        <v>162</v>
      </c>
      <c r="B118" s="53" t="s">
        <v>378</v>
      </c>
      <c r="C118" s="53" t="s">
        <v>440</v>
      </c>
      <c r="D118" s="49" t="s">
        <v>486</v>
      </c>
      <c r="E118" s="49" t="s">
        <v>499</v>
      </c>
      <c r="F118" s="49">
        <v>12500</v>
      </c>
      <c r="G118" s="49"/>
      <c r="H118" s="49"/>
      <c r="I118" s="54">
        <v>41592</v>
      </c>
      <c r="J118" s="106"/>
    </row>
    <row r="119" spans="1:10" ht="14.4" thickBot="1" x14ac:dyDescent="0.35">
      <c r="A119" s="48" t="s">
        <v>135</v>
      </c>
      <c r="B119" s="53" t="s">
        <v>353</v>
      </c>
      <c r="C119" s="53" t="s">
        <v>440</v>
      </c>
      <c r="D119" s="49" t="s">
        <v>498</v>
      </c>
      <c r="E119" s="49" t="s">
        <v>499</v>
      </c>
      <c r="F119" s="49">
        <v>32000</v>
      </c>
      <c r="G119" s="49"/>
      <c r="H119" s="49"/>
      <c r="I119" s="54">
        <v>41627</v>
      </c>
      <c r="J119" s="106"/>
    </row>
    <row r="120" spans="1:10" s="104" customFormat="1" ht="14.4" thickBot="1" x14ac:dyDescent="0.35">
      <c r="A120" s="48" t="s">
        <v>115</v>
      </c>
      <c r="B120" s="53">
        <v>99</v>
      </c>
      <c r="C120" s="53" t="s">
        <v>440</v>
      </c>
      <c r="D120" s="49" t="s">
        <v>241</v>
      </c>
      <c r="E120" s="49">
        <v>2017</v>
      </c>
      <c r="F120" s="49">
        <v>3200</v>
      </c>
      <c r="G120" s="49"/>
      <c r="H120" s="49"/>
      <c r="I120" s="170"/>
    </row>
    <row r="121" spans="1:10" s="104" customFormat="1" ht="14.4" thickBot="1" x14ac:dyDescent="0.35">
      <c r="A121" s="48" t="s">
        <v>115</v>
      </c>
      <c r="B121" s="53">
        <v>99</v>
      </c>
      <c r="C121" s="53" t="s">
        <v>440</v>
      </c>
      <c r="D121" s="49" t="s">
        <v>241</v>
      </c>
      <c r="E121" s="49">
        <v>2017</v>
      </c>
      <c r="F121" s="49">
        <v>3200</v>
      </c>
      <c r="G121" s="49"/>
      <c r="H121" s="49"/>
      <c r="I121" s="170"/>
    </row>
    <row r="122" spans="1:10" ht="14.4" thickBot="1" x14ac:dyDescent="0.35">
      <c r="A122" s="48" t="s">
        <v>115</v>
      </c>
      <c r="B122" s="53">
        <v>99</v>
      </c>
      <c r="C122" s="53" t="s">
        <v>440</v>
      </c>
      <c r="D122" s="49" t="s">
        <v>241</v>
      </c>
      <c r="E122" s="49">
        <v>2017</v>
      </c>
      <c r="F122" s="49">
        <v>3200</v>
      </c>
      <c r="G122" s="49"/>
      <c r="H122" s="49"/>
      <c r="I122" s="170"/>
      <c r="J122" s="106"/>
    </row>
    <row r="123" spans="1:10" ht="14.4" thickBot="1" x14ac:dyDescent="0.35">
      <c r="A123" s="48" t="s">
        <v>115</v>
      </c>
      <c r="B123" s="53">
        <v>99</v>
      </c>
      <c r="C123" s="53" t="s">
        <v>440</v>
      </c>
      <c r="D123" s="49" t="s">
        <v>241</v>
      </c>
      <c r="E123" s="49">
        <v>2017</v>
      </c>
      <c r="F123" s="49">
        <v>3200</v>
      </c>
      <c r="G123" s="49"/>
      <c r="H123" s="49"/>
      <c r="I123" s="170"/>
      <c r="J123" s="106"/>
    </row>
    <row r="124" spans="1:10" ht="13.8" x14ac:dyDescent="0.3">
      <c r="A124" s="142"/>
      <c r="B124" s="143"/>
      <c r="C124" s="143"/>
      <c r="D124" s="144"/>
      <c r="E124" s="144"/>
      <c r="F124" s="144"/>
      <c r="G124" s="144"/>
      <c r="H124" s="144"/>
      <c r="I124" s="169"/>
      <c r="J124" s="106"/>
    </row>
    <row r="125" spans="1:10" ht="13.8" x14ac:dyDescent="0.3">
      <c r="A125" s="142"/>
      <c r="B125" s="143"/>
      <c r="C125" s="143"/>
      <c r="D125" s="144"/>
      <c r="E125" s="144"/>
      <c r="F125" s="144"/>
      <c r="G125" s="144"/>
      <c r="H125" s="144"/>
      <c r="I125" s="169"/>
      <c r="J125" s="106"/>
    </row>
    <row r="126" spans="1:10" x14ac:dyDescent="0.25">
      <c r="A126" s="166" t="s">
        <v>497</v>
      </c>
    </row>
    <row r="127" spans="1:10" x14ac:dyDescent="0.25">
      <c r="A127" s="166" t="s">
        <v>503</v>
      </c>
    </row>
    <row r="128" spans="1:10" x14ac:dyDescent="0.25">
      <c r="A128" s="166" t="s">
        <v>516</v>
      </c>
    </row>
    <row r="129" spans="1:1" x14ac:dyDescent="0.25">
      <c r="A129" s="166" t="s">
        <v>517</v>
      </c>
    </row>
    <row r="130" spans="1:1" x14ac:dyDescent="0.25">
      <c r="A130" s="166" t="s">
        <v>551</v>
      </c>
    </row>
  </sheetData>
  <autoFilter ref="A10:I126" xr:uid="{00000000-0009-0000-0000-000001000000}"/>
  <sortState xmlns:xlrd2="http://schemas.microsoft.com/office/spreadsheetml/2017/richdata2" ref="A11:I138">
    <sortCondition ref="B11:B138"/>
  </sortState>
  <mergeCells count="10">
    <mergeCell ref="A4:I4"/>
    <mergeCell ref="A5:I5"/>
    <mergeCell ref="A6:I6"/>
    <mergeCell ref="H7:H9"/>
    <mergeCell ref="I7:I9"/>
    <mergeCell ref="E8:E9"/>
    <mergeCell ref="A7:C8"/>
    <mergeCell ref="D7:D9"/>
    <mergeCell ref="F7:F9"/>
    <mergeCell ref="G7:G9"/>
  </mergeCells>
  <phoneticPr fontId="2" type="noConversion"/>
  <pageMargins left="0" right="0" top="0.19685039370078741" bottom="0" header="0.31496062992125984" footer="0.11811023622047245"/>
  <pageSetup paperSize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6"/>
  <sheetViews>
    <sheetView topLeftCell="A21" workbookViewId="0">
      <selection activeCell="K13" sqref="K13"/>
    </sheetView>
  </sheetViews>
  <sheetFormatPr baseColWidth="10" defaultRowHeight="13.2" x14ac:dyDescent="0.25"/>
  <cols>
    <col min="1" max="1" width="28.109375" customWidth="1"/>
    <col min="4" max="4" width="18" customWidth="1"/>
    <col min="5" max="5" width="22.33203125" customWidth="1"/>
    <col min="7" max="7" width="15.88671875" customWidth="1"/>
    <col min="8" max="8" width="10.33203125" customWidth="1"/>
    <col min="9" max="9" width="9.6640625" customWidth="1"/>
    <col min="10" max="10" width="9.33203125" customWidth="1"/>
    <col min="11" max="11" width="9" customWidth="1"/>
    <col min="12" max="12" width="9.6640625" customWidth="1"/>
  </cols>
  <sheetData>
    <row r="1" spans="1:17" ht="21" x14ac:dyDescent="0.4">
      <c r="A1" s="1" t="s">
        <v>0</v>
      </c>
      <c r="E1" s="176" t="s">
        <v>550</v>
      </c>
    </row>
    <row r="2" spans="1:17" ht="18" x14ac:dyDescent="0.35">
      <c r="A2" s="2" t="s">
        <v>1</v>
      </c>
    </row>
    <row r="3" spans="1:17" ht="13.8" thickBot="1" x14ac:dyDescent="0.3"/>
    <row r="4" spans="1:17" ht="12.75" customHeight="1" x14ac:dyDescent="0.25">
      <c r="A4" s="213" t="s">
        <v>465</v>
      </c>
      <c r="B4" s="214"/>
      <c r="C4" s="214"/>
      <c r="D4" s="214"/>
      <c r="E4" s="214"/>
      <c r="F4" s="214"/>
      <c r="G4" s="214"/>
      <c r="H4" s="215"/>
    </row>
    <row r="5" spans="1:17" ht="14.4" x14ac:dyDescent="0.25">
      <c r="A5" s="219" t="s">
        <v>466</v>
      </c>
      <c r="B5" s="220"/>
      <c r="C5" s="220"/>
      <c r="D5" s="220"/>
      <c r="E5" s="220"/>
      <c r="F5" s="220"/>
      <c r="G5" s="220"/>
      <c r="H5" s="221"/>
    </row>
    <row r="6" spans="1:17" ht="12" customHeight="1" thickBot="1" x14ac:dyDescent="0.3">
      <c r="A6" s="222" t="s">
        <v>16</v>
      </c>
      <c r="B6" s="223"/>
      <c r="C6" s="223"/>
      <c r="D6" s="223"/>
      <c r="E6" s="223"/>
      <c r="F6" s="223"/>
      <c r="G6" s="223"/>
      <c r="H6" s="224"/>
      <c r="J6" s="231"/>
      <c r="K6" s="231"/>
      <c r="L6" s="231"/>
      <c r="M6" s="231"/>
      <c r="N6" s="231"/>
      <c r="O6" s="231"/>
      <c r="P6" s="231"/>
      <c r="Q6" s="231"/>
    </row>
    <row r="7" spans="1:17" ht="14.4" thickBot="1" x14ac:dyDescent="0.3">
      <c r="A7" s="200"/>
      <c r="B7" s="194"/>
      <c r="C7" s="195"/>
      <c r="D7" s="232" t="s">
        <v>60</v>
      </c>
      <c r="E7" s="233"/>
      <c r="F7" s="233"/>
      <c r="G7" s="233"/>
      <c r="H7" s="234"/>
    </row>
    <row r="8" spans="1:17" ht="11.25" customHeight="1" x14ac:dyDescent="0.25">
      <c r="A8" s="200"/>
      <c r="B8" s="194"/>
      <c r="C8" s="194"/>
      <c r="D8" s="235" t="s">
        <v>66</v>
      </c>
      <c r="E8" s="206" t="s">
        <v>67</v>
      </c>
      <c r="F8" s="226" t="s">
        <v>68</v>
      </c>
      <c r="G8" s="211"/>
      <c r="H8" s="216" t="s">
        <v>69</v>
      </c>
      <c r="J8" s="231"/>
      <c r="K8" s="231"/>
      <c r="L8" s="231"/>
      <c r="M8" s="231"/>
      <c r="N8" s="231"/>
      <c r="O8" s="231"/>
      <c r="P8" s="231"/>
      <c r="Q8" s="231"/>
    </row>
    <row r="9" spans="1:17" x14ac:dyDescent="0.25">
      <c r="A9" s="225" t="s">
        <v>18</v>
      </c>
      <c r="B9" s="225"/>
      <c r="C9" s="225"/>
      <c r="D9" s="200"/>
      <c r="E9" s="197"/>
      <c r="F9" s="194"/>
      <c r="G9" s="195"/>
      <c r="H9" s="217"/>
    </row>
    <row r="10" spans="1:17" x14ac:dyDescent="0.25">
      <c r="A10" s="225"/>
      <c r="B10" s="225"/>
      <c r="C10" s="225"/>
      <c r="D10" s="200"/>
      <c r="E10" s="197"/>
      <c r="F10" s="194"/>
      <c r="G10" s="195"/>
      <c r="H10" s="217"/>
    </row>
    <row r="11" spans="1:17" ht="14.4" thickBot="1" x14ac:dyDescent="0.3">
      <c r="A11" s="22" t="s">
        <v>63</v>
      </c>
      <c r="B11" s="23" t="s">
        <v>19</v>
      </c>
      <c r="C11" s="28" t="s">
        <v>64</v>
      </c>
      <c r="D11" s="236"/>
      <c r="E11" s="207"/>
      <c r="F11" s="227"/>
      <c r="G11" s="228"/>
      <c r="H11" s="218"/>
    </row>
    <row r="12" spans="1:17" ht="13.8" thickBot="1" x14ac:dyDescent="0.3">
      <c r="A12" s="60"/>
      <c r="B12" s="64">
        <f>SUBTOTAL(3,B13:B33)</f>
        <v>21</v>
      </c>
      <c r="C12" s="64"/>
      <c r="D12" s="78">
        <f>SUBTOTAL(3,D13:D33)</f>
        <v>3</v>
      </c>
      <c r="E12" s="78">
        <f>SUBTOTAL(3,E13:E33)</f>
        <v>3</v>
      </c>
      <c r="F12" s="229">
        <f>SUBTOTAL(3,F13:F34)</f>
        <v>12</v>
      </c>
      <c r="G12" s="230">
        <f>SUBTOTAL(3,G13:G33)</f>
        <v>0</v>
      </c>
      <c r="H12" s="78">
        <f>SUBTOTAL(3,H13:H33)</f>
        <v>4</v>
      </c>
    </row>
    <row r="13" spans="1:17" ht="13.8" thickBot="1" x14ac:dyDescent="0.3">
      <c r="A13" s="48" t="s">
        <v>441</v>
      </c>
      <c r="B13" s="53">
        <v>163</v>
      </c>
      <c r="C13" s="53" t="s">
        <v>440</v>
      </c>
      <c r="D13" s="124"/>
      <c r="E13" s="124">
        <v>1</v>
      </c>
      <c r="F13" s="212"/>
      <c r="G13" s="212"/>
      <c r="H13" s="125"/>
    </row>
    <row r="14" spans="1:17" ht="13.8" thickBot="1" x14ac:dyDescent="0.3">
      <c r="A14" s="48" t="s">
        <v>442</v>
      </c>
      <c r="B14" s="53">
        <v>157</v>
      </c>
      <c r="C14" s="53" t="s">
        <v>440</v>
      </c>
      <c r="D14" s="124"/>
      <c r="E14" s="124">
        <v>1</v>
      </c>
      <c r="F14" s="212"/>
      <c r="G14" s="212"/>
      <c r="H14" s="125"/>
    </row>
    <row r="15" spans="1:17" ht="13.8" thickBot="1" x14ac:dyDescent="0.3">
      <c r="A15" s="48" t="s">
        <v>447</v>
      </c>
      <c r="B15" s="53">
        <v>100</v>
      </c>
      <c r="C15" s="53" t="s">
        <v>440</v>
      </c>
      <c r="D15" s="124"/>
      <c r="E15" s="124"/>
      <c r="F15" s="212"/>
      <c r="G15" s="212"/>
      <c r="H15" s="125" t="s">
        <v>396</v>
      </c>
    </row>
    <row r="16" spans="1:17" ht="13.8" thickBot="1" x14ac:dyDescent="0.3">
      <c r="A16" s="48" t="s">
        <v>443</v>
      </c>
      <c r="B16" s="53">
        <v>180</v>
      </c>
      <c r="C16" s="53" t="s">
        <v>440</v>
      </c>
      <c r="D16" s="124">
        <v>1</v>
      </c>
      <c r="E16" s="124"/>
      <c r="F16" s="212"/>
      <c r="G16" s="212"/>
      <c r="H16" s="125"/>
    </row>
    <row r="17" spans="1:9" ht="13.8" thickBot="1" x14ac:dyDescent="0.3">
      <c r="A17" s="48" t="s">
        <v>442</v>
      </c>
      <c r="B17" s="53">
        <v>157</v>
      </c>
      <c r="C17" s="53" t="s">
        <v>440</v>
      </c>
      <c r="D17" s="124"/>
      <c r="E17" s="124"/>
      <c r="F17" s="212"/>
      <c r="G17" s="212"/>
      <c r="H17" s="125" t="s">
        <v>397</v>
      </c>
    </row>
    <row r="18" spans="1:9" ht="13.8" thickBot="1" x14ac:dyDescent="0.3">
      <c r="A18" s="48" t="s">
        <v>444</v>
      </c>
      <c r="B18" s="61" t="s">
        <v>392</v>
      </c>
      <c r="C18" s="53" t="s">
        <v>440</v>
      </c>
      <c r="D18" s="124"/>
      <c r="E18" s="124"/>
      <c r="F18" s="212"/>
      <c r="G18" s="212"/>
      <c r="H18" s="125" t="s">
        <v>397</v>
      </c>
    </row>
    <row r="19" spans="1:9" ht="13.8" thickBot="1" x14ac:dyDescent="0.3">
      <c r="A19" s="48" t="s">
        <v>445</v>
      </c>
      <c r="B19" s="53">
        <v>294</v>
      </c>
      <c r="C19" s="53" t="s">
        <v>440</v>
      </c>
      <c r="D19" s="124"/>
      <c r="E19" s="124"/>
      <c r="F19" s="212">
        <v>1</v>
      </c>
      <c r="G19" s="212"/>
      <c r="H19" s="125"/>
    </row>
    <row r="20" spans="1:9" ht="13.8" thickBot="1" x14ac:dyDescent="0.3">
      <c r="A20" s="48" t="s">
        <v>446</v>
      </c>
      <c r="B20" s="53">
        <v>297</v>
      </c>
      <c r="C20" s="53" t="s">
        <v>440</v>
      </c>
      <c r="D20" s="124"/>
      <c r="E20" s="124"/>
      <c r="F20" s="212">
        <v>1</v>
      </c>
      <c r="G20" s="212"/>
      <c r="H20" s="125"/>
    </row>
    <row r="21" spans="1:9" ht="13.8" thickBot="1" x14ac:dyDescent="0.3">
      <c r="A21" s="48" t="s">
        <v>448</v>
      </c>
      <c r="B21" s="53">
        <v>158</v>
      </c>
      <c r="C21" s="53" t="s">
        <v>440</v>
      </c>
      <c r="D21" s="124">
        <v>1</v>
      </c>
      <c r="E21" s="124"/>
      <c r="F21" s="212"/>
      <c r="G21" s="212"/>
      <c r="H21" s="125"/>
    </row>
    <row r="22" spans="1:9" ht="13.8" thickBot="1" x14ac:dyDescent="0.3">
      <c r="A22" s="48" t="s">
        <v>449</v>
      </c>
      <c r="B22" s="61" t="s">
        <v>393</v>
      </c>
      <c r="C22" s="53" t="s">
        <v>440</v>
      </c>
      <c r="D22" s="124"/>
      <c r="E22" s="124"/>
      <c r="F22" s="212">
        <v>1</v>
      </c>
      <c r="G22" s="212"/>
      <c r="H22" s="125"/>
    </row>
    <row r="23" spans="1:9" ht="13.8" thickBot="1" x14ac:dyDescent="0.3">
      <c r="A23" s="48" t="s">
        <v>450</v>
      </c>
      <c r="B23" s="61" t="s">
        <v>394</v>
      </c>
      <c r="C23" s="53" t="s">
        <v>440</v>
      </c>
      <c r="D23" s="124"/>
      <c r="E23" s="124"/>
      <c r="F23" s="212">
        <v>1</v>
      </c>
      <c r="G23" s="212"/>
      <c r="H23" s="125"/>
    </row>
    <row r="24" spans="1:9" ht="13.8" thickBot="1" x14ac:dyDescent="0.3">
      <c r="A24" s="48" t="s">
        <v>451</v>
      </c>
      <c r="B24" s="53">
        <v>263</v>
      </c>
      <c r="C24" s="53" t="s">
        <v>440</v>
      </c>
      <c r="D24" s="124"/>
      <c r="E24" s="124"/>
      <c r="F24" s="212">
        <v>1</v>
      </c>
      <c r="G24" s="212"/>
      <c r="H24" s="125"/>
    </row>
    <row r="25" spans="1:9" ht="13.8" thickBot="1" x14ac:dyDescent="0.3">
      <c r="A25" s="48" t="s">
        <v>443</v>
      </c>
      <c r="B25" s="53">
        <v>180</v>
      </c>
      <c r="C25" s="53" t="s">
        <v>440</v>
      </c>
      <c r="D25" s="124"/>
      <c r="E25" s="124"/>
      <c r="F25" s="212">
        <v>1</v>
      </c>
      <c r="G25" s="212"/>
      <c r="H25" s="125"/>
    </row>
    <row r="26" spans="1:9" ht="13.8" thickBot="1" x14ac:dyDescent="0.3">
      <c r="A26" s="48" t="s">
        <v>452</v>
      </c>
      <c r="B26" s="53">
        <v>204</v>
      </c>
      <c r="C26" s="53" t="s">
        <v>440</v>
      </c>
      <c r="D26" s="124"/>
      <c r="E26" s="124"/>
      <c r="F26" s="212">
        <v>1</v>
      </c>
      <c r="G26" s="212"/>
      <c r="H26" s="125"/>
    </row>
    <row r="27" spans="1:9" ht="13.8" thickBot="1" x14ac:dyDescent="0.3">
      <c r="A27" s="48" t="s">
        <v>444</v>
      </c>
      <c r="B27" s="61" t="s">
        <v>392</v>
      </c>
      <c r="C27" s="53" t="s">
        <v>440</v>
      </c>
      <c r="D27" s="124"/>
      <c r="E27" s="124"/>
      <c r="F27" s="212"/>
      <c r="G27" s="212"/>
      <c r="H27" s="125" t="s">
        <v>397</v>
      </c>
    </row>
    <row r="28" spans="1:9" ht="13.8" thickBot="1" x14ac:dyDescent="0.3">
      <c r="A28" s="48" t="s">
        <v>453</v>
      </c>
      <c r="B28" s="61" t="s">
        <v>395</v>
      </c>
      <c r="C28" s="53" t="s">
        <v>440</v>
      </c>
      <c r="D28" s="124"/>
      <c r="E28" s="124">
        <v>1</v>
      </c>
      <c r="F28" s="212"/>
      <c r="G28" s="212"/>
      <c r="H28" s="125"/>
    </row>
    <row r="29" spans="1:9" ht="13.8" thickBot="1" x14ac:dyDescent="0.3">
      <c r="A29" s="48" t="s">
        <v>454</v>
      </c>
      <c r="B29" s="53">
        <v>113</v>
      </c>
      <c r="C29" s="53" t="s">
        <v>440</v>
      </c>
      <c r="D29" s="124"/>
      <c r="E29" s="124"/>
      <c r="F29" s="212">
        <v>1</v>
      </c>
      <c r="G29" s="212"/>
      <c r="H29" s="125"/>
    </row>
    <row r="30" spans="1:9" ht="13.8" thickBot="1" x14ac:dyDescent="0.3">
      <c r="A30" s="48" t="s">
        <v>455</v>
      </c>
      <c r="B30" s="53">
        <v>293</v>
      </c>
      <c r="C30" s="53" t="s">
        <v>440</v>
      </c>
      <c r="D30" s="124"/>
      <c r="E30" s="124"/>
      <c r="F30" s="212">
        <v>1</v>
      </c>
      <c r="G30" s="212"/>
      <c r="H30" s="125"/>
    </row>
    <row r="31" spans="1:9" ht="13.8" thickBot="1" x14ac:dyDescent="0.3">
      <c r="A31" s="62" t="s">
        <v>456</v>
      </c>
      <c r="B31" s="63">
        <v>209</v>
      </c>
      <c r="C31" s="53" t="s">
        <v>440</v>
      </c>
      <c r="D31" s="122"/>
      <c r="E31" s="122"/>
      <c r="F31" s="237">
        <v>1</v>
      </c>
      <c r="G31" s="237"/>
      <c r="H31" s="123"/>
    </row>
    <row r="32" spans="1:9" ht="14.4" thickTop="1" thickBot="1" x14ac:dyDescent="0.3">
      <c r="A32" s="62" t="s">
        <v>478</v>
      </c>
      <c r="B32" s="63">
        <v>86173</v>
      </c>
      <c r="C32" s="53" t="s">
        <v>440</v>
      </c>
      <c r="D32" s="122">
        <v>1</v>
      </c>
      <c r="E32" s="122"/>
      <c r="F32" s="237"/>
      <c r="G32" s="237"/>
      <c r="H32" s="123"/>
      <c r="I32">
        <v>2014</v>
      </c>
    </row>
    <row r="33" spans="1:9" ht="14.4" thickTop="1" thickBot="1" x14ac:dyDescent="0.3">
      <c r="A33" s="62" t="s">
        <v>479</v>
      </c>
      <c r="B33" s="63">
        <v>86274</v>
      </c>
      <c r="C33" s="53" t="s">
        <v>440</v>
      </c>
      <c r="D33" s="122"/>
      <c r="E33" s="122"/>
      <c r="F33" s="237">
        <v>1</v>
      </c>
      <c r="G33" s="237"/>
      <c r="H33" s="123"/>
      <c r="I33">
        <v>2014</v>
      </c>
    </row>
    <row r="34" spans="1:9" ht="14.4" thickTop="1" thickBot="1" x14ac:dyDescent="0.3">
      <c r="A34" s="62" t="s">
        <v>552</v>
      </c>
      <c r="B34" s="63">
        <v>86019</v>
      </c>
      <c r="C34" s="53" t="s">
        <v>440</v>
      </c>
      <c r="D34" s="122"/>
      <c r="E34" s="122"/>
      <c r="F34" s="237">
        <v>1</v>
      </c>
      <c r="G34" s="237"/>
      <c r="H34" s="123"/>
      <c r="I34">
        <v>2021</v>
      </c>
    </row>
    <row r="35" spans="1:9" ht="13.8" thickTop="1" x14ac:dyDescent="0.25"/>
    <row r="36" spans="1:9" x14ac:dyDescent="0.25">
      <c r="A36" s="30"/>
    </row>
  </sheetData>
  <autoFilter ref="A12:H12" xr:uid="{00000000-0009-0000-0000-000002000000}">
    <filterColumn colId="5" showButton="0"/>
  </autoFilter>
  <mergeCells count="35">
    <mergeCell ref="F34:G34"/>
    <mergeCell ref="F24:G24"/>
    <mergeCell ref="F25:G25"/>
    <mergeCell ref="F20:G20"/>
    <mergeCell ref="F15:G15"/>
    <mergeCell ref="F16:G16"/>
    <mergeCell ref="F17:G17"/>
    <mergeCell ref="F18:G18"/>
    <mergeCell ref="F19:G19"/>
    <mergeCell ref="F32:G32"/>
    <mergeCell ref="F33:G33"/>
    <mergeCell ref="F27:G27"/>
    <mergeCell ref="F28:G28"/>
    <mergeCell ref="F29:G29"/>
    <mergeCell ref="F30:G30"/>
    <mergeCell ref="F31:G31"/>
    <mergeCell ref="J6:Q6"/>
    <mergeCell ref="J8:Q8"/>
    <mergeCell ref="D7:H7"/>
    <mergeCell ref="D8:D11"/>
    <mergeCell ref="E8:E11"/>
    <mergeCell ref="F21:G21"/>
    <mergeCell ref="F22:G22"/>
    <mergeCell ref="F23:G23"/>
    <mergeCell ref="F26:G26"/>
    <mergeCell ref="A4:H4"/>
    <mergeCell ref="F13:G13"/>
    <mergeCell ref="F14:G14"/>
    <mergeCell ref="H8:H11"/>
    <mergeCell ref="A5:H5"/>
    <mergeCell ref="A6:H6"/>
    <mergeCell ref="A9:C10"/>
    <mergeCell ref="A7:C8"/>
    <mergeCell ref="F8:G11"/>
    <mergeCell ref="F12:G12"/>
  </mergeCells>
  <phoneticPr fontId="2" type="noConversion"/>
  <pageMargins left="0" right="0" top="0.35433070866141736" bottom="0" header="0.31496062992125984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P421"/>
  <sheetViews>
    <sheetView tabSelected="1" zoomScale="85" zoomScaleNormal="85" workbookViewId="0">
      <pane ySplit="11" topLeftCell="A183" activePane="bottomLeft" state="frozenSplit"/>
      <selection pane="bottomLeft" activeCell="E376" sqref="E376"/>
    </sheetView>
  </sheetViews>
  <sheetFormatPr baseColWidth="10" defaultRowHeight="13.2" x14ac:dyDescent="0.25"/>
  <cols>
    <col min="1" max="1" width="29.44140625" customWidth="1"/>
    <col min="5" max="5" width="19" bestFit="1" customWidth="1"/>
    <col min="6" max="6" width="8.109375" bestFit="1" customWidth="1"/>
    <col min="7" max="7" width="11.33203125" customWidth="1"/>
    <col min="8" max="8" width="11" bestFit="1" customWidth="1"/>
    <col min="9" max="9" width="3.6640625" bestFit="1" customWidth="1"/>
    <col min="10" max="10" width="9.6640625" customWidth="1"/>
    <col min="11" max="11" width="17.88671875" style="118" customWidth="1"/>
    <col min="12" max="12" width="9" customWidth="1"/>
    <col min="13" max="13" width="9.6640625" customWidth="1"/>
  </cols>
  <sheetData>
    <row r="1" spans="1:11" ht="21" x14ac:dyDescent="0.4">
      <c r="A1" s="1" t="s">
        <v>0</v>
      </c>
      <c r="B1" s="1"/>
      <c r="F1" s="176" t="s">
        <v>550</v>
      </c>
      <c r="H1" s="102"/>
    </row>
    <row r="2" spans="1:11" ht="18" x14ac:dyDescent="0.35">
      <c r="A2" s="2" t="s">
        <v>1</v>
      </c>
      <c r="B2" s="2"/>
    </row>
    <row r="3" spans="1:11" ht="13.8" thickBot="1" x14ac:dyDescent="0.3"/>
    <row r="4" spans="1:11" ht="14.4" x14ac:dyDescent="0.25">
      <c r="A4" s="239" t="s">
        <v>20</v>
      </c>
      <c r="B4" s="240"/>
      <c r="C4" s="240"/>
      <c r="D4" s="240"/>
      <c r="E4" s="240"/>
      <c r="F4" s="240"/>
      <c r="G4" s="240"/>
      <c r="H4" s="241"/>
    </row>
    <row r="5" spans="1:11" x14ac:dyDescent="0.25">
      <c r="A5" s="242" t="s">
        <v>466</v>
      </c>
      <c r="B5" s="243"/>
      <c r="C5" s="243"/>
      <c r="D5" s="243"/>
      <c r="E5" s="243"/>
      <c r="F5" s="243"/>
      <c r="G5" s="243"/>
      <c r="H5" s="244"/>
    </row>
    <row r="6" spans="1:11" x14ac:dyDescent="0.25">
      <c r="A6" s="127" t="s">
        <v>482</v>
      </c>
      <c r="B6" s="128"/>
      <c r="C6" s="128"/>
      <c r="D6" s="128"/>
      <c r="E6" s="128"/>
      <c r="F6" s="128"/>
      <c r="G6" s="128"/>
      <c r="H6" s="129"/>
    </row>
    <row r="7" spans="1:11" ht="13.5" customHeight="1" thickBot="1" x14ac:dyDescent="0.3">
      <c r="A7" s="86" t="s">
        <v>483</v>
      </c>
      <c r="B7" s="87"/>
      <c r="C7" s="87"/>
      <c r="D7" s="87"/>
      <c r="E7" s="87"/>
      <c r="F7" s="87"/>
      <c r="G7" s="87"/>
      <c r="H7" s="88"/>
    </row>
    <row r="8" spans="1:11" ht="13.8" x14ac:dyDescent="0.25">
      <c r="A8" s="190" t="s">
        <v>3</v>
      </c>
      <c r="B8" s="191"/>
      <c r="C8" s="192"/>
      <c r="D8" s="79" t="s">
        <v>5</v>
      </c>
      <c r="E8" s="196" t="s">
        <v>21</v>
      </c>
      <c r="F8" s="196" t="s">
        <v>22</v>
      </c>
      <c r="G8" s="79" t="s">
        <v>23</v>
      </c>
      <c r="H8" s="91" t="s">
        <v>24</v>
      </c>
    </row>
    <row r="9" spans="1:11" ht="14.4" thickBot="1" x14ac:dyDescent="0.3">
      <c r="A9" s="238"/>
      <c r="B9" s="227"/>
      <c r="C9" s="228"/>
      <c r="D9" s="40" t="s">
        <v>25</v>
      </c>
      <c r="E9" s="207"/>
      <c r="F9" s="207"/>
      <c r="G9" s="10" t="s">
        <v>26</v>
      </c>
      <c r="H9" s="92" t="s">
        <v>27</v>
      </c>
    </row>
    <row r="10" spans="1:11" ht="14.4" thickBot="1" x14ac:dyDescent="0.3">
      <c r="A10" s="23" t="s">
        <v>63</v>
      </c>
      <c r="B10" s="23" t="s">
        <v>19</v>
      </c>
      <c r="C10" s="28" t="s">
        <v>64</v>
      </c>
      <c r="D10" s="11" t="s">
        <v>75</v>
      </c>
      <c r="E10" s="11"/>
      <c r="F10" s="11"/>
      <c r="G10" s="11"/>
      <c r="H10" s="93">
        <f>SUBTOTAL(9,H12:H375)</f>
        <v>461755</v>
      </c>
    </row>
    <row r="11" spans="1:11" ht="14.4" thickBot="1" x14ac:dyDescent="0.3">
      <c r="A11" s="31" t="s">
        <v>72</v>
      </c>
      <c r="B11" s="31" t="s">
        <v>73</v>
      </c>
      <c r="C11" s="31" t="s">
        <v>74</v>
      </c>
      <c r="D11" s="94">
        <v>1988</v>
      </c>
      <c r="E11" s="94" t="s">
        <v>28</v>
      </c>
      <c r="F11" s="94" t="s">
        <v>29</v>
      </c>
      <c r="G11" s="94">
        <v>151</v>
      </c>
      <c r="H11" s="95" t="s">
        <v>71</v>
      </c>
    </row>
    <row r="12" spans="1:11" s="35" customFormat="1" ht="14.4" hidden="1" thickBot="1" x14ac:dyDescent="0.3">
      <c r="A12" s="89" t="s">
        <v>422</v>
      </c>
      <c r="B12" s="90"/>
      <c r="C12" s="90" t="s">
        <v>440</v>
      </c>
      <c r="D12" s="81">
        <v>2001</v>
      </c>
      <c r="E12" s="81" t="s">
        <v>424</v>
      </c>
      <c r="F12" s="81" t="s">
        <v>425</v>
      </c>
      <c r="G12" s="81" t="s">
        <v>412</v>
      </c>
      <c r="H12" s="82">
        <v>212</v>
      </c>
      <c r="I12" s="83" t="s">
        <v>421</v>
      </c>
      <c r="K12" s="120"/>
    </row>
    <row r="13" spans="1:11" s="35" customFormat="1" ht="14.4" thickBot="1" x14ac:dyDescent="0.3">
      <c r="A13" s="60" t="s">
        <v>422</v>
      </c>
      <c r="B13" s="80"/>
      <c r="C13" s="80" t="s">
        <v>440</v>
      </c>
      <c r="D13" s="81">
        <v>2000</v>
      </c>
      <c r="E13" s="81" t="s">
        <v>423</v>
      </c>
      <c r="F13" s="81" t="s">
        <v>411</v>
      </c>
      <c r="G13" s="81" t="s">
        <v>413</v>
      </c>
      <c r="H13" s="82">
        <v>891</v>
      </c>
      <c r="I13" s="83" t="s">
        <v>421</v>
      </c>
      <c r="K13" s="120"/>
    </row>
    <row r="14" spans="1:11" s="35" customFormat="1" ht="14.4" thickBot="1" x14ac:dyDescent="0.3">
      <c r="A14" s="60" t="s">
        <v>422</v>
      </c>
      <c r="B14" s="80"/>
      <c r="C14" s="80" t="s">
        <v>440</v>
      </c>
      <c r="D14" s="81">
        <v>2000</v>
      </c>
      <c r="E14" s="81" t="s">
        <v>423</v>
      </c>
      <c r="F14" s="81" t="s">
        <v>411</v>
      </c>
      <c r="G14" s="81" t="s">
        <v>414</v>
      </c>
      <c r="H14" s="82">
        <v>1069</v>
      </c>
      <c r="I14" s="83" t="s">
        <v>421</v>
      </c>
      <c r="K14" s="120"/>
    </row>
    <row r="15" spans="1:11" s="35" customFormat="1" ht="14.4" thickBot="1" x14ac:dyDescent="0.3">
      <c r="A15" s="60" t="s">
        <v>422</v>
      </c>
      <c r="B15" s="80"/>
      <c r="C15" s="80" t="s">
        <v>440</v>
      </c>
      <c r="D15" s="81">
        <v>2000</v>
      </c>
      <c r="E15" s="81" t="s">
        <v>423</v>
      </c>
      <c r="F15" s="81" t="s">
        <v>411</v>
      </c>
      <c r="G15" s="81" t="s">
        <v>415</v>
      </c>
      <c r="H15" s="82">
        <v>146</v>
      </c>
      <c r="I15" s="83" t="s">
        <v>421</v>
      </c>
      <c r="K15" s="120"/>
    </row>
    <row r="16" spans="1:11" s="35" customFormat="1" ht="14.4" thickBot="1" x14ac:dyDescent="0.3">
      <c r="A16" s="60" t="s">
        <v>422</v>
      </c>
      <c r="B16" s="80"/>
      <c r="C16" s="80" t="s">
        <v>440</v>
      </c>
      <c r="D16" s="81">
        <v>2000</v>
      </c>
      <c r="E16" s="81" t="s">
        <v>423</v>
      </c>
      <c r="F16" s="81" t="s">
        <v>411</v>
      </c>
      <c r="G16" s="81" t="s">
        <v>416</v>
      </c>
      <c r="H16" s="82">
        <v>2378</v>
      </c>
      <c r="I16" s="83" t="s">
        <v>421</v>
      </c>
      <c r="K16" s="120"/>
    </row>
    <row r="17" spans="1:11" s="35" customFormat="1" ht="14.4" thickBot="1" x14ac:dyDescent="0.3">
      <c r="A17" s="60" t="s">
        <v>422</v>
      </c>
      <c r="B17" s="80"/>
      <c r="C17" s="80" t="s">
        <v>440</v>
      </c>
      <c r="D17" s="81">
        <v>1998</v>
      </c>
      <c r="E17" s="81" t="s">
        <v>423</v>
      </c>
      <c r="F17" s="81" t="s">
        <v>411</v>
      </c>
      <c r="G17" s="81" t="s">
        <v>415</v>
      </c>
      <c r="H17" s="82">
        <v>483</v>
      </c>
      <c r="I17" s="83" t="s">
        <v>421</v>
      </c>
      <c r="K17" s="120"/>
    </row>
    <row r="18" spans="1:11" s="35" customFormat="1" ht="14.4" thickBot="1" x14ac:dyDescent="0.3">
      <c r="A18" s="60" t="s">
        <v>422</v>
      </c>
      <c r="B18" s="80"/>
      <c r="C18" s="80" t="s">
        <v>440</v>
      </c>
      <c r="D18" s="81">
        <v>1998</v>
      </c>
      <c r="E18" s="81" t="s">
        <v>423</v>
      </c>
      <c r="F18" s="81" t="s">
        <v>411</v>
      </c>
      <c r="G18" s="81" t="s">
        <v>416</v>
      </c>
      <c r="H18" s="82">
        <v>45</v>
      </c>
      <c r="I18" s="83" t="s">
        <v>421</v>
      </c>
      <c r="K18" s="120"/>
    </row>
    <row r="19" spans="1:11" s="35" customFormat="1" ht="14.4" thickBot="1" x14ac:dyDescent="0.3">
      <c r="A19" s="60" t="s">
        <v>422</v>
      </c>
      <c r="B19" s="80"/>
      <c r="C19" s="80" t="s">
        <v>440</v>
      </c>
      <c r="D19" s="81">
        <v>1999</v>
      </c>
      <c r="E19" s="81" t="s">
        <v>423</v>
      </c>
      <c r="F19" s="81" t="s">
        <v>411</v>
      </c>
      <c r="G19" s="81" t="s">
        <v>413</v>
      </c>
      <c r="H19" s="82">
        <v>2272</v>
      </c>
      <c r="I19" s="83" t="s">
        <v>421</v>
      </c>
      <c r="K19" s="120"/>
    </row>
    <row r="20" spans="1:11" s="35" customFormat="1" ht="14.4" thickBot="1" x14ac:dyDescent="0.3">
      <c r="A20" s="60" t="s">
        <v>422</v>
      </c>
      <c r="B20" s="80"/>
      <c r="C20" s="80" t="s">
        <v>440</v>
      </c>
      <c r="D20" s="81">
        <v>1999</v>
      </c>
      <c r="E20" s="81" t="s">
        <v>423</v>
      </c>
      <c r="F20" s="81" t="s">
        <v>411</v>
      </c>
      <c r="G20" s="81" t="s">
        <v>414</v>
      </c>
      <c r="H20" s="82">
        <v>3180</v>
      </c>
      <c r="I20" s="83" t="s">
        <v>421</v>
      </c>
      <c r="K20" s="120"/>
    </row>
    <row r="21" spans="1:11" s="35" customFormat="1" ht="14.4" thickBot="1" x14ac:dyDescent="0.3">
      <c r="A21" s="60" t="s">
        <v>422</v>
      </c>
      <c r="B21" s="80"/>
      <c r="C21" s="80" t="s">
        <v>440</v>
      </c>
      <c r="D21" s="81">
        <v>1999</v>
      </c>
      <c r="E21" s="81" t="s">
        <v>423</v>
      </c>
      <c r="F21" s="81" t="s">
        <v>411</v>
      </c>
      <c r="G21" s="81" t="s">
        <v>416</v>
      </c>
      <c r="H21" s="82">
        <v>8163</v>
      </c>
      <c r="I21" s="83" t="s">
        <v>421</v>
      </c>
      <c r="K21" s="120"/>
    </row>
    <row r="22" spans="1:11" s="35" customFormat="1" ht="14.4" hidden="1" thickBot="1" x14ac:dyDescent="0.3">
      <c r="A22" s="60" t="s">
        <v>422</v>
      </c>
      <c r="B22" s="80"/>
      <c r="C22" s="80" t="s">
        <v>440</v>
      </c>
      <c r="D22" s="81">
        <v>2000</v>
      </c>
      <c r="E22" s="81" t="s">
        <v>424</v>
      </c>
      <c r="F22" s="81" t="s">
        <v>425</v>
      </c>
      <c r="G22" s="81" t="s">
        <v>406</v>
      </c>
      <c r="H22" s="82">
        <v>299</v>
      </c>
      <c r="I22" s="83" t="s">
        <v>421</v>
      </c>
      <c r="K22" s="120"/>
    </row>
    <row r="23" spans="1:11" s="35" customFormat="1" ht="14.4" hidden="1" thickBot="1" x14ac:dyDescent="0.3">
      <c r="A23" s="60" t="s">
        <v>422</v>
      </c>
      <c r="B23" s="80"/>
      <c r="C23" s="80" t="s">
        <v>440</v>
      </c>
      <c r="D23" s="81">
        <v>2000</v>
      </c>
      <c r="E23" s="81" t="s">
        <v>424</v>
      </c>
      <c r="F23" s="81" t="s">
        <v>425</v>
      </c>
      <c r="G23" s="81" t="s">
        <v>403</v>
      </c>
      <c r="H23" s="82">
        <v>476</v>
      </c>
      <c r="I23" s="83" t="s">
        <v>421</v>
      </c>
      <c r="K23" s="120"/>
    </row>
    <row r="24" spans="1:11" s="35" customFormat="1" ht="14.4" thickBot="1" x14ac:dyDescent="0.3">
      <c r="A24" s="60" t="s">
        <v>422</v>
      </c>
      <c r="B24" s="80"/>
      <c r="C24" s="80" t="s">
        <v>440</v>
      </c>
      <c r="D24" s="81">
        <v>2000</v>
      </c>
      <c r="E24" s="81" t="s">
        <v>423</v>
      </c>
      <c r="F24" s="81" t="s">
        <v>411</v>
      </c>
      <c r="G24" s="81" t="s">
        <v>413</v>
      </c>
      <c r="H24" s="82">
        <v>6306</v>
      </c>
      <c r="I24" s="83" t="s">
        <v>421</v>
      </c>
      <c r="K24" s="120"/>
    </row>
    <row r="25" spans="1:11" s="35" customFormat="1" ht="14.4" thickBot="1" x14ac:dyDescent="0.3">
      <c r="A25" s="60" t="s">
        <v>422</v>
      </c>
      <c r="B25" s="80"/>
      <c r="C25" s="80" t="s">
        <v>440</v>
      </c>
      <c r="D25" s="81">
        <v>2000</v>
      </c>
      <c r="E25" s="81" t="s">
        <v>423</v>
      </c>
      <c r="F25" s="81" t="s">
        <v>411</v>
      </c>
      <c r="G25" s="81" t="s">
        <v>414</v>
      </c>
      <c r="H25" s="82">
        <v>8124</v>
      </c>
      <c r="I25" s="83" t="s">
        <v>421</v>
      </c>
      <c r="K25" s="120"/>
    </row>
    <row r="26" spans="1:11" s="35" customFormat="1" ht="14.4" thickBot="1" x14ac:dyDescent="0.3">
      <c r="A26" s="60" t="s">
        <v>422</v>
      </c>
      <c r="B26" s="80"/>
      <c r="C26" s="80" t="s">
        <v>440</v>
      </c>
      <c r="D26" s="81">
        <v>2000</v>
      </c>
      <c r="E26" s="81" t="s">
        <v>423</v>
      </c>
      <c r="F26" s="81" t="s">
        <v>411</v>
      </c>
      <c r="G26" s="81" t="s">
        <v>415</v>
      </c>
      <c r="H26" s="82">
        <v>116</v>
      </c>
      <c r="I26" s="83" t="s">
        <v>421</v>
      </c>
      <c r="K26" s="120"/>
    </row>
    <row r="27" spans="1:11" s="35" customFormat="1" ht="14.4" thickBot="1" x14ac:dyDescent="0.3">
      <c r="A27" s="60" t="s">
        <v>422</v>
      </c>
      <c r="B27" s="80"/>
      <c r="C27" s="80" t="s">
        <v>440</v>
      </c>
      <c r="D27" s="81">
        <v>2000</v>
      </c>
      <c r="E27" s="81" t="s">
        <v>423</v>
      </c>
      <c r="F27" s="81" t="s">
        <v>411</v>
      </c>
      <c r="G27" s="81" t="s">
        <v>416</v>
      </c>
      <c r="H27" s="82">
        <v>18365</v>
      </c>
      <c r="I27" s="83" t="s">
        <v>421</v>
      </c>
      <c r="K27" s="120"/>
    </row>
    <row r="28" spans="1:11" s="35" customFormat="1" ht="14.4" thickBot="1" x14ac:dyDescent="0.3">
      <c r="A28" s="60" t="s">
        <v>422</v>
      </c>
      <c r="B28" s="80"/>
      <c r="C28" s="80" t="s">
        <v>440</v>
      </c>
      <c r="D28" s="81">
        <v>2001</v>
      </c>
      <c r="E28" s="81" t="s">
        <v>423</v>
      </c>
      <c r="F28" s="81" t="s">
        <v>411</v>
      </c>
      <c r="G28" s="81" t="s">
        <v>413</v>
      </c>
      <c r="H28" s="82">
        <v>6918</v>
      </c>
      <c r="I28" s="83" t="s">
        <v>421</v>
      </c>
      <c r="K28" s="120"/>
    </row>
    <row r="29" spans="1:11" s="35" customFormat="1" ht="14.4" thickBot="1" x14ac:dyDescent="0.3">
      <c r="A29" s="60" t="s">
        <v>422</v>
      </c>
      <c r="B29" s="80"/>
      <c r="C29" s="80" t="s">
        <v>440</v>
      </c>
      <c r="D29" s="81">
        <v>2001</v>
      </c>
      <c r="E29" s="81" t="s">
        <v>423</v>
      </c>
      <c r="F29" s="81" t="s">
        <v>411</v>
      </c>
      <c r="G29" s="81" t="s">
        <v>414</v>
      </c>
      <c r="H29" s="82">
        <v>4406</v>
      </c>
      <c r="I29" s="83" t="s">
        <v>421</v>
      </c>
      <c r="K29" s="120"/>
    </row>
    <row r="30" spans="1:11" s="35" customFormat="1" ht="14.4" thickBot="1" x14ac:dyDescent="0.3">
      <c r="A30" s="60" t="s">
        <v>422</v>
      </c>
      <c r="B30" s="80"/>
      <c r="C30" s="80" t="s">
        <v>440</v>
      </c>
      <c r="D30" s="81">
        <v>2001</v>
      </c>
      <c r="E30" s="81" t="s">
        <v>423</v>
      </c>
      <c r="F30" s="81" t="s">
        <v>411</v>
      </c>
      <c r="G30" s="81" t="s">
        <v>417</v>
      </c>
      <c r="H30" s="82">
        <v>104</v>
      </c>
      <c r="I30" s="83" t="s">
        <v>421</v>
      </c>
      <c r="K30" s="120"/>
    </row>
    <row r="31" spans="1:11" s="35" customFormat="1" ht="14.4" thickBot="1" x14ac:dyDescent="0.3">
      <c r="A31" s="60" t="s">
        <v>422</v>
      </c>
      <c r="B31" s="80"/>
      <c r="C31" s="80" t="s">
        <v>440</v>
      </c>
      <c r="D31" s="81">
        <v>2001</v>
      </c>
      <c r="E31" s="81" t="s">
        <v>423</v>
      </c>
      <c r="F31" s="81" t="s">
        <v>411</v>
      </c>
      <c r="G31" s="81" t="s">
        <v>415</v>
      </c>
      <c r="H31" s="82">
        <v>559</v>
      </c>
      <c r="I31" s="83" t="s">
        <v>421</v>
      </c>
      <c r="K31" s="120"/>
    </row>
    <row r="32" spans="1:11" s="35" customFormat="1" ht="14.4" thickBot="1" x14ac:dyDescent="0.3">
      <c r="A32" s="60" t="s">
        <v>422</v>
      </c>
      <c r="B32" s="80"/>
      <c r="C32" s="80" t="s">
        <v>440</v>
      </c>
      <c r="D32" s="81">
        <v>2001</v>
      </c>
      <c r="E32" s="81" t="s">
        <v>423</v>
      </c>
      <c r="F32" s="81" t="s">
        <v>411</v>
      </c>
      <c r="G32" s="81" t="s">
        <v>416</v>
      </c>
      <c r="H32" s="82">
        <v>23420</v>
      </c>
      <c r="I32" s="83" t="s">
        <v>421</v>
      </c>
      <c r="K32" s="120"/>
    </row>
    <row r="33" spans="1:11" s="35" customFormat="1" ht="14.4" hidden="1" thickBot="1" x14ac:dyDescent="0.3">
      <c r="A33" s="60" t="s">
        <v>422</v>
      </c>
      <c r="B33" s="80"/>
      <c r="C33" s="80" t="s">
        <v>440</v>
      </c>
      <c r="D33" s="81">
        <v>2002</v>
      </c>
      <c r="E33" s="81" t="s">
        <v>424</v>
      </c>
      <c r="F33" s="81" t="s">
        <v>425</v>
      </c>
      <c r="G33" s="81" t="s">
        <v>418</v>
      </c>
      <c r="H33" s="82">
        <v>265</v>
      </c>
      <c r="I33" s="83" t="s">
        <v>421</v>
      </c>
      <c r="K33" s="120"/>
    </row>
    <row r="34" spans="1:11" s="35" customFormat="1" ht="14.4" thickBot="1" x14ac:dyDescent="0.3">
      <c r="A34" s="60" t="s">
        <v>422</v>
      </c>
      <c r="B34" s="80"/>
      <c r="C34" s="80" t="s">
        <v>440</v>
      </c>
      <c r="D34" s="81">
        <v>2002</v>
      </c>
      <c r="E34" s="81" t="s">
        <v>423</v>
      </c>
      <c r="F34" s="81" t="s">
        <v>411</v>
      </c>
      <c r="G34" s="81" t="s">
        <v>413</v>
      </c>
      <c r="H34" s="82">
        <v>6420</v>
      </c>
      <c r="I34" s="83" t="s">
        <v>421</v>
      </c>
      <c r="K34" s="120"/>
    </row>
    <row r="35" spans="1:11" s="35" customFormat="1" ht="14.4" thickBot="1" x14ac:dyDescent="0.3">
      <c r="A35" s="60" t="s">
        <v>422</v>
      </c>
      <c r="B35" s="80"/>
      <c r="C35" s="80" t="s">
        <v>440</v>
      </c>
      <c r="D35" s="81">
        <v>2002</v>
      </c>
      <c r="E35" s="81" t="s">
        <v>423</v>
      </c>
      <c r="F35" s="81" t="s">
        <v>411</v>
      </c>
      <c r="G35" s="81" t="s">
        <v>414</v>
      </c>
      <c r="H35" s="82">
        <v>7881</v>
      </c>
      <c r="I35" s="83" t="s">
        <v>421</v>
      </c>
      <c r="K35" s="120"/>
    </row>
    <row r="36" spans="1:11" s="35" customFormat="1" ht="14.4" hidden="1" thickBot="1" x14ac:dyDescent="0.3">
      <c r="A36" s="60" t="s">
        <v>422</v>
      </c>
      <c r="B36" s="80"/>
      <c r="C36" s="80" t="s">
        <v>440</v>
      </c>
      <c r="D36" s="81">
        <v>2002</v>
      </c>
      <c r="E36" s="81" t="s">
        <v>424</v>
      </c>
      <c r="F36" s="81" t="s">
        <v>411</v>
      </c>
      <c r="G36" s="81" t="s">
        <v>419</v>
      </c>
      <c r="H36" s="82">
        <v>19348</v>
      </c>
      <c r="I36" s="83" t="s">
        <v>421</v>
      </c>
      <c r="K36" s="120"/>
    </row>
    <row r="37" spans="1:11" s="35" customFormat="1" ht="14.4" thickBot="1" x14ac:dyDescent="0.3">
      <c r="A37" s="60" t="s">
        <v>422</v>
      </c>
      <c r="B37" s="80"/>
      <c r="C37" s="80" t="s">
        <v>440</v>
      </c>
      <c r="D37" s="81">
        <v>2002</v>
      </c>
      <c r="E37" s="81" t="s">
        <v>423</v>
      </c>
      <c r="F37" s="81" t="s">
        <v>411</v>
      </c>
      <c r="G37" s="81" t="s">
        <v>415</v>
      </c>
      <c r="H37" s="82">
        <v>304</v>
      </c>
      <c r="I37" s="83" t="s">
        <v>421</v>
      </c>
      <c r="K37" s="120"/>
    </row>
    <row r="38" spans="1:11" s="35" customFormat="1" ht="14.4" thickBot="1" x14ac:dyDescent="0.3">
      <c r="A38" s="60" t="s">
        <v>422</v>
      </c>
      <c r="B38" s="80"/>
      <c r="C38" s="80" t="s">
        <v>440</v>
      </c>
      <c r="D38" s="81">
        <v>2002</v>
      </c>
      <c r="E38" s="81" t="s">
        <v>423</v>
      </c>
      <c r="F38" s="81" t="s">
        <v>411</v>
      </c>
      <c r="G38" s="81" t="s">
        <v>416</v>
      </c>
      <c r="H38" s="82">
        <v>21609</v>
      </c>
      <c r="I38" s="83" t="s">
        <v>421</v>
      </c>
      <c r="K38" s="120"/>
    </row>
    <row r="39" spans="1:11" s="35" customFormat="1" ht="14.4" thickBot="1" x14ac:dyDescent="0.3">
      <c r="A39" s="60" t="s">
        <v>422</v>
      </c>
      <c r="B39" s="80"/>
      <c r="C39" s="80" t="s">
        <v>440</v>
      </c>
      <c r="D39" s="81">
        <v>2003</v>
      </c>
      <c r="E39" s="81" t="s">
        <v>423</v>
      </c>
      <c r="F39" s="81" t="s">
        <v>411</v>
      </c>
      <c r="G39" s="81" t="s">
        <v>413</v>
      </c>
      <c r="H39" s="82">
        <v>4628</v>
      </c>
      <c r="I39" s="83" t="s">
        <v>421</v>
      </c>
      <c r="K39" s="120"/>
    </row>
    <row r="40" spans="1:11" s="35" customFormat="1" ht="14.4" thickBot="1" x14ac:dyDescent="0.3">
      <c r="A40" s="60" t="s">
        <v>422</v>
      </c>
      <c r="B40" s="80"/>
      <c r="C40" s="80" t="s">
        <v>440</v>
      </c>
      <c r="D40" s="81">
        <v>2003</v>
      </c>
      <c r="E40" s="81" t="s">
        <v>423</v>
      </c>
      <c r="F40" s="81" t="s">
        <v>411</v>
      </c>
      <c r="G40" s="81" t="s">
        <v>414</v>
      </c>
      <c r="H40" s="82">
        <v>1633</v>
      </c>
      <c r="I40" s="83" t="s">
        <v>421</v>
      </c>
      <c r="K40" s="120"/>
    </row>
    <row r="41" spans="1:11" s="35" customFormat="1" ht="14.4" hidden="1" thickBot="1" x14ac:dyDescent="0.3">
      <c r="A41" s="60" t="s">
        <v>422</v>
      </c>
      <c r="B41" s="80"/>
      <c r="C41" s="80" t="s">
        <v>440</v>
      </c>
      <c r="D41" s="81">
        <v>2003</v>
      </c>
      <c r="E41" s="81" t="s">
        <v>424</v>
      </c>
      <c r="F41" s="81" t="s">
        <v>411</v>
      </c>
      <c r="G41" s="81" t="s">
        <v>419</v>
      </c>
      <c r="H41" s="82">
        <v>8413</v>
      </c>
      <c r="I41" s="83" t="s">
        <v>421</v>
      </c>
      <c r="K41" s="120"/>
    </row>
    <row r="42" spans="1:11" s="35" customFormat="1" ht="14.4" thickBot="1" x14ac:dyDescent="0.3">
      <c r="A42" s="60" t="s">
        <v>422</v>
      </c>
      <c r="B42" s="80"/>
      <c r="C42" s="80" t="s">
        <v>440</v>
      </c>
      <c r="D42" s="81">
        <v>2003</v>
      </c>
      <c r="E42" s="81" t="s">
        <v>423</v>
      </c>
      <c r="F42" s="81" t="s">
        <v>411</v>
      </c>
      <c r="G42" s="81" t="s">
        <v>415</v>
      </c>
      <c r="H42" s="82">
        <v>498</v>
      </c>
      <c r="I42" s="83" t="s">
        <v>421</v>
      </c>
      <c r="K42" s="120"/>
    </row>
    <row r="43" spans="1:11" s="35" customFormat="1" ht="14.4" thickBot="1" x14ac:dyDescent="0.3">
      <c r="A43" s="60" t="s">
        <v>422</v>
      </c>
      <c r="B43" s="80"/>
      <c r="C43" s="80" t="s">
        <v>440</v>
      </c>
      <c r="D43" s="81">
        <v>2003</v>
      </c>
      <c r="E43" s="81" t="s">
        <v>423</v>
      </c>
      <c r="F43" s="81" t="s">
        <v>411</v>
      </c>
      <c r="G43" s="81" t="s">
        <v>416</v>
      </c>
      <c r="H43" s="82">
        <v>23718</v>
      </c>
      <c r="I43" s="83" t="s">
        <v>421</v>
      </c>
      <c r="K43" s="120"/>
    </row>
    <row r="44" spans="1:11" s="35" customFormat="1" ht="14.4" hidden="1" thickBot="1" x14ac:dyDescent="0.3">
      <c r="A44" s="60" t="s">
        <v>422</v>
      </c>
      <c r="B44" s="80"/>
      <c r="C44" s="80" t="s">
        <v>440</v>
      </c>
      <c r="D44" s="81">
        <v>2003</v>
      </c>
      <c r="E44" s="81" t="s">
        <v>424</v>
      </c>
      <c r="F44" s="81" t="s">
        <v>411</v>
      </c>
      <c r="G44" s="81" t="s">
        <v>420</v>
      </c>
      <c r="H44" s="82">
        <v>46</v>
      </c>
      <c r="I44" s="83" t="s">
        <v>421</v>
      </c>
      <c r="K44" s="120"/>
    </row>
    <row r="45" spans="1:11" s="35" customFormat="1" ht="14.4" thickBot="1" x14ac:dyDescent="0.3">
      <c r="A45" s="60" t="s">
        <v>422</v>
      </c>
      <c r="B45" s="80"/>
      <c r="C45" s="80" t="s">
        <v>440</v>
      </c>
      <c r="D45" s="81">
        <v>2004</v>
      </c>
      <c r="E45" s="81" t="s">
        <v>423</v>
      </c>
      <c r="F45" s="81" t="s">
        <v>411</v>
      </c>
      <c r="G45" s="81" t="s">
        <v>413</v>
      </c>
      <c r="H45" s="82">
        <v>3994</v>
      </c>
      <c r="I45" s="83" t="s">
        <v>421</v>
      </c>
      <c r="K45" s="120"/>
    </row>
    <row r="46" spans="1:11" s="35" customFormat="1" ht="14.4" thickBot="1" x14ac:dyDescent="0.3">
      <c r="A46" s="60" t="s">
        <v>422</v>
      </c>
      <c r="B46" s="80"/>
      <c r="C46" s="80" t="s">
        <v>440</v>
      </c>
      <c r="D46" s="81">
        <v>2004</v>
      </c>
      <c r="E46" s="81" t="s">
        <v>423</v>
      </c>
      <c r="F46" s="81" t="s">
        <v>411</v>
      </c>
      <c r="G46" s="81" t="s">
        <v>414</v>
      </c>
      <c r="H46" s="82">
        <v>244</v>
      </c>
      <c r="I46" s="83" t="s">
        <v>421</v>
      </c>
      <c r="K46" s="120"/>
    </row>
    <row r="47" spans="1:11" s="35" customFormat="1" ht="14.4" thickBot="1" x14ac:dyDescent="0.3">
      <c r="A47" s="60" t="s">
        <v>422</v>
      </c>
      <c r="B47" s="80"/>
      <c r="C47" s="80" t="s">
        <v>440</v>
      </c>
      <c r="D47" s="81">
        <v>2004</v>
      </c>
      <c r="E47" s="81" t="s">
        <v>423</v>
      </c>
      <c r="F47" s="81" t="s">
        <v>411</v>
      </c>
      <c r="G47" s="81" t="s">
        <v>415</v>
      </c>
      <c r="H47" s="82">
        <v>856</v>
      </c>
      <c r="I47" s="83" t="s">
        <v>421</v>
      </c>
      <c r="K47" s="120"/>
    </row>
    <row r="48" spans="1:11" s="35" customFormat="1" ht="14.4" thickBot="1" x14ac:dyDescent="0.3">
      <c r="A48" s="60" t="s">
        <v>422</v>
      </c>
      <c r="B48" s="80"/>
      <c r="C48" s="80" t="s">
        <v>440</v>
      </c>
      <c r="D48" s="81">
        <v>2004</v>
      </c>
      <c r="E48" s="81" t="s">
        <v>423</v>
      </c>
      <c r="F48" s="81" t="s">
        <v>411</v>
      </c>
      <c r="G48" s="81" t="s">
        <v>416</v>
      </c>
      <c r="H48" s="82">
        <v>23855</v>
      </c>
      <c r="I48" s="83" t="s">
        <v>421</v>
      </c>
      <c r="K48" s="120"/>
    </row>
    <row r="49" spans="1:11" s="35" customFormat="1" ht="14.4" thickBot="1" x14ac:dyDescent="0.3">
      <c r="A49" s="60" t="s">
        <v>422</v>
      </c>
      <c r="B49" s="80"/>
      <c r="C49" s="80" t="s">
        <v>440</v>
      </c>
      <c r="D49" s="81">
        <v>2005</v>
      </c>
      <c r="E49" s="81" t="s">
        <v>423</v>
      </c>
      <c r="F49" s="81" t="s">
        <v>411</v>
      </c>
      <c r="G49" s="81" t="s">
        <v>413</v>
      </c>
      <c r="H49" s="82">
        <v>858</v>
      </c>
      <c r="I49" s="83" t="s">
        <v>421</v>
      </c>
      <c r="K49" s="120"/>
    </row>
    <row r="50" spans="1:11" s="35" customFormat="1" ht="14.4" thickBot="1" x14ac:dyDescent="0.3">
      <c r="A50" s="60" t="s">
        <v>422</v>
      </c>
      <c r="B50" s="80"/>
      <c r="C50" s="80" t="s">
        <v>440</v>
      </c>
      <c r="D50" s="81">
        <v>2005</v>
      </c>
      <c r="E50" s="81" t="s">
        <v>423</v>
      </c>
      <c r="F50" s="81" t="s">
        <v>411</v>
      </c>
      <c r="G50" s="81" t="s">
        <v>414</v>
      </c>
      <c r="H50" s="82">
        <v>828</v>
      </c>
      <c r="I50" s="83" t="s">
        <v>421</v>
      </c>
      <c r="K50" s="120"/>
    </row>
    <row r="51" spans="1:11" s="35" customFormat="1" ht="14.4" hidden="1" thickBot="1" x14ac:dyDescent="0.3">
      <c r="A51" s="60" t="s">
        <v>422</v>
      </c>
      <c r="B51" s="80"/>
      <c r="C51" s="80" t="s">
        <v>440</v>
      </c>
      <c r="D51" s="81">
        <v>2005</v>
      </c>
      <c r="E51" s="81" t="s">
        <v>424</v>
      </c>
      <c r="F51" s="81" t="s">
        <v>411</v>
      </c>
      <c r="G51" s="81" t="s">
        <v>419</v>
      </c>
      <c r="H51" s="82">
        <v>303</v>
      </c>
      <c r="I51" s="83" t="s">
        <v>421</v>
      </c>
      <c r="K51" s="120"/>
    </row>
    <row r="52" spans="1:11" s="35" customFormat="1" ht="14.4" thickBot="1" x14ac:dyDescent="0.3">
      <c r="A52" s="60" t="s">
        <v>422</v>
      </c>
      <c r="B52" s="80"/>
      <c r="C52" s="80" t="s">
        <v>440</v>
      </c>
      <c r="D52" s="81">
        <v>2005</v>
      </c>
      <c r="E52" s="81" t="s">
        <v>423</v>
      </c>
      <c r="F52" s="81" t="s">
        <v>411</v>
      </c>
      <c r="G52" s="81" t="s">
        <v>415</v>
      </c>
      <c r="H52" s="82">
        <v>1485</v>
      </c>
      <c r="I52" s="83" t="s">
        <v>421</v>
      </c>
      <c r="K52" s="120"/>
    </row>
    <row r="53" spans="1:11" s="35" customFormat="1" ht="14.4" thickBot="1" x14ac:dyDescent="0.3">
      <c r="A53" s="60" t="s">
        <v>422</v>
      </c>
      <c r="B53" s="80"/>
      <c r="C53" s="80" t="s">
        <v>440</v>
      </c>
      <c r="D53" s="81">
        <v>2005</v>
      </c>
      <c r="E53" s="81" t="s">
        <v>423</v>
      </c>
      <c r="F53" s="81" t="s">
        <v>411</v>
      </c>
      <c r="G53" s="81" t="s">
        <v>416</v>
      </c>
      <c r="H53" s="82">
        <v>19483</v>
      </c>
      <c r="I53" s="83" t="s">
        <v>421</v>
      </c>
      <c r="K53" s="120"/>
    </row>
    <row r="54" spans="1:11" s="35" customFormat="1" ht="14.4" thickBot="1" x14ac:dyDescent="0.3">
      <c r="A54" s="60" t="s">
        <v>422</v>
      </c>
      <c r="B54" s="80"/>
      <c r="C54" s="80" t="s">
        <v>440</v>
      </c>
      <c r="D54" s="81">
        <v>2006</v>
      </c>
      <c r="E54" s="81" t="s">
        <v>423</v>
      </c>
      <c r="F54" s="81" t="s">
        <v>411</v>
      </c>
      <c r="G54" s="81" t="s">
        <v>413</v>
      </c>
      <c r="H54" s="82">
        <v>542</v>
      </c>
      <c r="I54" s="83" t="s">
        <v>421</v>
      </c>
      <c r="K54" s="120"/>
    </row>
    <row r="55" spans="1:11" s="35" customFormat="1" ht="14.4" thickBot="1" x14ac:dyDescent="0.3">
      <c r="A55" s="60" t="s">
        <v>422</v>
      </c>
      <c r="B55" s="80"/>
      <c r="C55" s="80" t="s">
        <v>440</v>
      </c>
      <c r="D55" s="81">
        <v>2006</v>
      </c>
      <c r="E55" s="81" t="s">
        <v>423</v>
      </c>
      <c r="F55" s="81" t="s">
        <v>411</v>
      </c>
      <c r="G55" s="81" t="s">
        <v>415</v>
      </c>
      <c r="H55" s="82">
        <v>136</v>
      </c>
      <c r="I55" s="83" t="s">
        <v>421</v>
      </c>
      <c r="K55" s="120"/>
    </row>
    <row r="56" spans="1:11" s="35" customFormat="1" ht="14.4" thickBot="1" x14ac:dyDescent="0.3">
      <c r="A56" s="60" t="s">
        <v>422</v>
      </c>
      <c r="B56" s="80"/>
      <c r="C56" s="80" t="s">
        <v>440</v>
      </c>
      <c r="D56" s="81">
        <v>2006</v>
      </c>
      <c r="E56" s="81" t="s">
        <v>423</v>
      </c>
      <c r="F56" s="81" t="s">
        <v>411</v>
      </c>
      <c r="G56" s="81" t="s">
        <v>416</v>
      </c>
      <c r="H56" s="82">
        <v>8716</v>
      </c>
      <c r="I56" s="83" t="s">
        <v>421</v>
      </c>
      <c r="K56" s="120"/>
    </row>
    <row r="57" spans="1:11" s="35" customFormat="1" ht="14.4" hidden="1" thickBot="1" x14ac:dyDescent="0.3">
      <c r="A57" s="60" t="s">
        <v>422</v>
      </c>
      <c r="B57" s="80"/>
      <c r="C57" s="80" t="s">
        <v>440</v>
      </c>
      <c r="D57" s="81">
        <v>2007</v>
      </c>
      <c r="E57" s="81" t="s">
        <v>424</v>
      </c>
      <c r="F57" s="81" t="s">
        <v>425</v>
      </c>
      <c r="G57" s="81" t="s">
        <v>406</v>
      </c>
      <c r="H57" s="82">
        <v>106</v>
      </c>
      <c r="I57" s="83" t="s">
        <v>421</v>
      </c>
      <c r="K57" s="120"/>
    </row>
    <row r="58" spans="1:11" s="35" customFormat="1" ht="14.4" thickBot="1" x14ac:dyDescent="0.3">
      <c r="A58" s="60" t="s">
        <v>422</v>
      </c>
      <c r="B58" s="80"/>
      <c r="C58" s="80" t="s">
        <v>440</v>
      </c>
      <c r="D58" s="81">
        <v>2007</v>
      </c>
      <c r="E58" s="81" t="s">
        <v>423</v>
      </c>
      <c r="F58" s="81" t="s">
        <v>411</v>
      </c>
      <c r="G58" s="81" t="s">
        <v>413</v>
      </c>
      <c r="H58" s="82">
        <v>1050</v>
      </c>
      <c r="I58" s="83" t="s">
        <v>421</v>
      </c>
      <c r="K58" s="120"/>
    </row>
    <row r="59" spans="1:11" s="35" customFormat="1" ht="14.4" thickBot="1" x14ac:dyDescent="0.3">
      <c r="A59" s="60" t="s">
        <v>422</v>
      </c>
      <c r="B59" s="80"/>
      <c r="C59" s="80" t="s">
        <v>440</v>
      </c>
      <c r="D59" s="81">
        <v>2007</v>
      </c>
      <c r="E59" s="81" t="s">
        <v>423</v>
      </c>
      <c r="F59" s="81" t="s">
        <v>411</v>
      </c>
      <c r="G59" s="81" t="s">
        <v>414</v>
      </c>
      <c r="H59" s="82">
        <v>275</v>
      </c>
      <c r="I59" s="83" t="s">
        <v>421</v>
      </c>
      <c r="K59" s="120"/>
    </row>
    <row r="60" spans="1:11" s="35" customFormat="1" ht="14.4" thickBot="1" x14ac:dyDescent="0.3">
      <c r="A60" s="60" t="s">
        <v>422</v>
      </c>
      <c r="B60" s="80"/>
      <c r="C60" s="80" t="s">
        <v>440</v>
      </c>
      <c r="D60" s="81">
        <v>2007</v>
      </c>
      <c r="E60" s="81" t="s">
        <v>423</v>
      </c>
      <c r="F60" s="81" t="s">
        <v>411</v>
      </c>
      <c r="G60" s="81" t="s">
        <v>415</v>
      </c>
      <c r="H60" s="82">
        <v>182</v>
      </c>
      <c r="I60" s="83" t="s">
        <v>421</v>
      </c>
      <c r="K60" s="120"/>
    </row>
    <row r="61" spans="1:11" s="35" customFormat="1" ht="14.4" thickBot="1" x14ac:dyDescent="0.3">
      <c r="A61" s="60" t="s">
        <v>422</v>
      </c>
      <c r="B61" s="80"/>
      <c r="C61" s="80" t="s">
        <v>440</v>
      </c>
      <c r="D61" s="81">
        <v>2007</v>
      </c>
      <c r="E61" s="81" t="s">
        <v>423</v>
      </c>
      <c r="F61" s="81" t="s">
        <v>411</v>
      </c>
      <c r="G61" s="81" t="s">
        <v>416</v>
      </c>
      <c r="H61" s="82">
        <v>11758</v>
      </c>
      <c r="I61" s="83" t="s">
        <v>421</v>
      </c>
      <c r="K61" s="120"/>
    </row>
    <row r="62" spans="1:11" s="35" customFormat="1" ht="14.4" thickBot="1" x14ac:dyDescent="0.3">
      <c r="A62" s="60" t="s">
        <v>422</v>
      </c>
      <c r="B62" s="80"/>
      <c r="C62" s="80" t="s">
        <v>440</v>
      </c>
      <c r="D62" s="81">
        <v>2008</v>
      </c>
      <c r="E62" s="81" t="s">
        <v>423</v>
      </c>
      <c r="F62" s="81" t="s">
        <v>411</v>
      </c>
      <c r="G62" s="81" t="s">
        <v>413</v>
      </c>
      <c r="H62" s="82">
        <v>532</v>
      </c>
      <c r="I62" s="83" t="s">
        <v>421</v>
      </c>
      <c r="K62" s="120"/>
    </row>
    <row r="63" spans="1:11" s="35" customFormat="1" ht="14.4" thickBot="1" x14ac:dyDescent="0.3">
      <c r="A63" s="60" t="s">
        <v>422</v>
      </c>
      <c r="B63" s="80"/>
      <c r="C63" s="80" t="s">
        <v>440</v>
      </c>
      <c r="D63" s="81">
        <v>2008</v>
      </c>
      <c r="E63" s="81" t="s">
        <v>423</v>
      </c>
      <c r="F63" s="81" t="s">
        <v>411</v>
      </c>
      <c r="G63" s="81" t="s">
        <v>414</v>
      </c>
      <c r="H63" s="82">
        <v>3254</v>
      </c>
      <c r="I63" s="83" t="s">
        <v>421</v>
      </c>
      <c r="K63" s="120"/>
    </row>
    <row r="64" spans="1:11" s="35" customFormat="1" ht="14.4" hidden="1" thickBot="1" x14ac:dyDescent="0.3">
      <c r="A64" s="60" t="s">
        <v>422</v>
      </c>
      <c r="B64" s="80"/>
      <c r="C64" s="80" t="s">
        <v>440</v>
      </c>
      <c r="D64" s="81">
        <v>2008</v>
      </c>
      <c r="E64" s="81" t="s">
        <v>424</v>
      </c>
      <c r="F64" s="81" t="s">
        <v>411</v>
      </c>
      <c r="G64" s="81" t="s">
        <v>419</v>
      </c>
      <c r="H64" s="82">
        <v>9096</v>
      </c>
      <c r="I64" s="83" t="s">
        <v>421</v>
      </c>
      <c r="K64" s="120"/>
    </row>
    <row r="65" spans="1:11" s="35" customFormat="1" ht="14.4" thickBot="1" x14ac:dyDescent="0.3">
      <c r="A65" s="60" t="s">
        <v>422</v>
      </c>
      <c r="B65" s="80"/>
      <c r="C65" s="80" t="s">
        <v>440</v>
      </c>
      <c r="D65" s="81">
        <v>2008</v>
      </c>
      <c r="E65" s="81" t="s">
        <v>423</v>
      </c>
      <c r="F65" s="81" t="s">
        <v>411</v>
      </c>
      <c r="G65" s="81" t="s">
        <v>415</v>
      </c>
      <c r="H65" s="82">
        <v>19</v>
      </c>
      <c r="I65" s="83" t="s">
        <v>421</v>
      </c>
      <c r="K65" s="120"/>
    </row>
    <row r="66" spans="1:11" s="35" customFormat="1" ht="14.4" thickBot="1" x14ac:dyDescent="0.3">
      <c r="A66" s="60" t="s">
        <v>422</v>
      </c>
      <c r="B66" s="80"/>
      <c r="C66" s="80" t="s">
        <v>440</v>
      </c>
      <c r="D66" s="81">
        <v>2008</v>
      </c>
      <c r="E66" s="81" t="s">
        <v>423</v>
      </c>
      <c r="F66" s="81" t="s">
        <v>411</v>
      </c>
      <c r="G66" s="81" t="s">
        <v>416</v>
      </c>
      <c r="H66" s="82">
        <v>5708</v>
      </c>
      <c r="I66" s="83" t="s">
        <v>421</v>
      </c>
      <c r="K66" s="120"/>
    </row>
    <row r="67" spans="1:11" s="35" customFormat="1" ht="14.4" hidden="1" thickBot="1" x14ac:dyDescent="0.3">
      <c r="A67" s="60" t="s">
        <v>422</v>
      </c>
      <c r="B67" s="80"/>
      <c r="C67" s="80" t="s">
        <v>440</v>
      </c>
      <c r="D67" s="81">
        <v>2008</v>
      </c>
      <c r="E67" s="81" t="s">
        <v>424</v>
      </c>
      <c r="F67" s="81" t="s">
        <v>411</v>
      </c>
      <c r="G67" s="81" t="s">
        <v>420</v>
      </c>
      <c r="H67" s="82">
        <v>50</v>
      </c>
      <c r="I67" s="83" t="s">
        <v>421</v>
      </c>
      <c r="K67" s="120"/>
    </row>
    <row r="68" spans="1:11" s="35" customFormat="1" ht="14.4" thickBot="1" x14ac:dyDescent="0.3">
      <c r="A68" s="60" t="s">
        <v>422</v>
      </c>
      <c r="B68" s="80"/>
      <c r="C68" s="80" t="s">
        <v>440</v>
      </c>
      <c r="D68" s="81">
        <v>2009</v>
      </c>
      <c r="E68" s="81" t="s">
        <v>423</v>
      </c>
      <c r="F68" s="81" t="s">
        <v>411</v>
      </c>
      <c r="G68" s="81" t="s">
        <v>413</v>
      </c>
      <c r="H68" s="82">
        <v>1306</v>
      </c>
      <c r="I68" s="83" t="s">
        <v>421</v>
      </c>
      <c r="K68" s="120"/>
    </row>
    <row r="69" spans="1:11" s="35" customFormat="1" ht="14.4" thickBot="1" x14ac:dyDescent="0.3">
      <c r="A69" s="60" t="s">
        <v>422</v>
      </c>
      <c r="B69" s="80"/>
      <c r="C69" s="80" t="s">
        <v>440</v>
      </c>
      <c r="D69" s="81">
        <v>2009</v>
      </c>
      <c r="E69" s="81" t="s">
        <v>423</v>
      </c>
      <c r="F69" s="81" t="s">
        <v>411</v>
      </c>
      <c r="G69" s="81" t="s">
        <v>414</v>
      </c>
      <c r="H69" s="82">
        <v>3610</v>
      </c>
      <c r="I69" s="83" t="s">
        <v>421</v>
      </c>
      <c r="K69" s="120"/>
    </row>
    <row r="70" spans="1:11" s="35" customFormat="1" ht="14.4" thickBot="1" x14ac:dyDescent="0.3">
      <c r="A70" s="60" t="s">
        <v>422</v>
      </c>
      <c r="B70" s="80"/>
      <c r="C70" s="80" t="s">
        <v>440</v>
      </c>
      <c r="D70" s="81">
        <v>2009</v>
      </c>
      <c r="E70" s="81" t="s">
        <v>423</v>
      </c>
      <c r="F70" s="81" t="s">
        <v>411</v>
      </c>
      <c r="G70" s="81" t="s">
        <v>415</v>
      </c>
      <c r="H70" s="82">
        <v>76</v>
      </c>
      <c r="I70" s="83" t="s">
        <v>421</v>
      </c>
      <c r="K70" s="120"/>
    </row>
    <row r="71" spans="1:11" s="35" customFormat="1" ht="14.4" thickBot="1" x14ac:dyDescent="0.3">
      <c r="A71" s="60" t="s">
        <v>422</v>
      </c>
      <c r="B71" s="80"/>
      <c r="C71" s="80" t="s">
        <v>440</v>
      </c>
      <c r="D71" s="81">
        <v>2009</v>
      </c>
      <c r="E71" s="81" t="s">
        <v>423</v>
      </c>
      <c r="F71" s="81" t="s">
        <v>411</v>
      </c>
      <c r="G71" s="81" t="s">
        <v>416</v>
      </c>
      <c r="H71" s="82">
        <v>7350</v>
      </c>
      <c r="I71" s="83" t="s">
        <v>421</v>
      </c>
      <c r="K71" s="120"/>
    </row>
    <row r="72" spans="1:11" s="35" customFormat="1" ht="14.4" thickBot="1" x14ac:dyDescent="0.3">
      <c r="A72" s="60" t="s">
        <v>422</v>
      </c>
      <c r="B72" s="80"/>
      <c r="C72" s="80" t="s">
        <v>440</v>
      </c>
      <c r="D72" s="81">
        <v>2010</v>
      </c>
      <c r="E72" s="81" t="s">
        <v>423</v>
      </c>
      <c r="F72" s="81" t="s">
        <v>411</v>
      </c>
      <c r="G72" s="81" t="s">
        <v>413</v>
      </c>
      <c r="H72" s="82">
        <v>544</v>
      </c>
      <c r="I72" s="83" t="s">
        <v>421</v>
      </c>
      <c r="K72" s="120"/>
    </row>
    <row r="73" spans="1:11" s="35" customFormat="1" ht="14.4" thickBot="1" x14ac:dyDescent="0.3">
      <c r="A73" s="60" t="s">
        <v>422</v>
      </c>
      <c r="B73" s="80"/>
      <c r="C73" s="80" t="s">
        <v>440</v>
      </c>
      <c r="D73" s="81">
        <v>2010</v>
      </c>
      <c r="E73" s="81" t="s">
        <v>423</v>
      </c>
      <c r="F73" s="81" t="s">
        <v>411</v>
      </c>
      <c r="G73" s="81" t="s">
        <v>414</v>
      </c>
      <c r="H73" s="82">
        <v>4201</v>
      </c>
      <c r="I73" s="83" t="s">
        <v>421</v>
      </c>
      <c r="K73" s="120"/>
    </row>
    <row r="74" spans="1:11" s="35" customFormat="1" ht="14.4" thickBot="1" x14ac:dyDescent="0.3">
      <c r="A74" s="60" t="s">
        <v>422</v>
      </c>
      <c r="B74" s="80"/>
      <c r="C74" s="80" t="s">
        <v>440</v>
      </c>
      <c r="D74" s="81">
        <v>2010</v>
      </c>
      <c r="E74" s="81" t="s">
        <v>423</v>
      </c>
      <c r="F74" s="81" t="s">
        <v>411</v>
      </c>
      <c r="G74" s="81" t="s">
        <v>415</v>
      </c>
      <c r="H74" s="82">
        <v>307</v>
      </c>
      <c r="I74" s="83" t="s">
        <v>421</v>
      </c>
      <c r="K74" s="120"/>
    </row>
    <row r="75" spans="1:11" s="35" customFormat="1" ht="14.4" thickBot="1" x14ac:dyDescent="0.3">
      <c r="A75" s="60" t="s">
        <v>422</v>
      </c>
      <c r="B75" s="80"/>
      <c r="C75" s="80" t="s">
        <v>440</v>
      </c>
      <c r="D75" s="81">
        <v>2010</v>
      </c>
      <c r="E75" s="81" t="s">
        <v>423</v>
      </c>
      <c r="F75" s="81" t="s">
        <v>411</v>
      </c>
      <c r="G75" s="81" t="s">
        <v>416</v>
      </c>
      <c r="H75" s="82">
        <v>3385</v>
      </c>
      <c r="I75" s="83" t="s">
        <v>421</v>
      </c>
      <c r="K75" s="120"/>
    </row>
    <row r="76" spans="1:11" s="35" customFormat="1" ht="14.4" thickBot="1" x14ac:dyDescent="0.3">
      <c r="A76" s="60" t="s">
        <v>422</v>
      </c>
      <c r="B76" s="80"/>
      <c r="C76" s="80" t="s">
        <v>440</v>
      </c>
      <c r="D76" s="81">
        <v>2011</v>
      </c>
      <c r="E76" s="81" t="s">
        <v>423</v>
      </c>
      <c r="F76" s="81" t="s">
        <v>411</v>
      </c>
      <c r="G76" s="81" t="s">
        <v>413</v>
      </c>
      <c r="H76" s="82">
        <v>722</v>
      </c>
      <c r="I76" s="83" t="s">
        <v>421</v>
      </c>
      <c r="K76" s="120"/>
    </row>
    <row r="77" spans="1:11" s="35" customFormat="1" ht="14.4" thickBot="1" x14ac:dyDescent="0.3">
      <c r="A77" s="60" t="s">
        <v>422</v>
      </c>
      <c r="B77" s="80"/>
      <c r="C77" s="80" t="s">
        <v>440</v>
      </c>
      <c r="D77" s="81">
        <v>2011</v>
      </c>
      <c r="E77" s="81" t="s">
        <v>423</v>
      </c>
      <c r="F77" s="81" t="s">
        <v>411</v>
      </c>
      <c r="G77" s="81" t="s">
        <v>415</v>
      </c>
      <c r="H77" s="82">
        <v>202</v>
      </c>
      <c r="I77" s="83" t="s">
        <v>421</v>
      </c>
      <c r="K77" s="120"/>
    </row>
    <row r="78" spans="1:11" s="35" customFormat="1" ht="14.4" thickBot="1" x14ac:dyDescent="0.3">
      <c r="A78" s="60" t="s">
        <v>422</v>
      </c>
      <c r="B78" s="80"/>
      <c r="C78" s="80" t="s">
        <v>440</v>
      </c>
      <c r="D78" s="81">
        <v>2011</v>
      </c>
      <c r="E78" s="81" t="s">
        <v>423</v>
      </c>
      <c r="F78" s="81" t="s">
        <v>411</v>
      </c>
      <c r="G78" s="81" t="s">
        <v>416</v>
      </c>
      <c r="H78" s="82">
        <v>3640</v>
      </c>
      <c r="I78" s="83" t="s">
        <v>421</v>
      </c>
      <c r="K78" s="120"/>
    </row>
    <row r="79" spans="1:11" s="35" customFormat="1" ht="14.4" thickBot="1" x14ac:dyDescent="0.3">
      <c r="A79" s="60" t="s">
        <v>422</v>
      </c>
      <c r="B79" s="80"/>
      <c r="C79" s="80" t="s">
        <v>440</v>
      </c>
      <c r="D79" s="81">
        <v>2012</v>
      </c>
      <c r="E79" s="81" t="s">
        <v>423</v>
      </c>
      <c r="F79" s="81" t="s">
        <v>411</v>
      </c>
      <c r="G79" s="81" t="s">
        <v>413</v>
      </c>
      <c r="H79" s="82">
        <v>1</v>
      </c>
      <c r="I79" s="83" t="s">
        <v>421</v>
      </c>
      <c r="K79" s="120"/>
    </row>
    <row r="80" spans="1:11" s="35" customFormat="1" ht="14.4" thickBot="1" x14ac:dyDescent="0.3">
      <c r="A80" s="60" t="s">
        <v>422</v>
      </c>
      <c r="B80" s="80"/>
      <c r="C80" s="80" t="s">
        <v>440</v>
      </c>
      <c r="D80" s="81">
        <v>2012</v>
      </c>
      <c r="E80" s="81" t="s">
        <v>423</v>
      </c>
      <c r="F80" s="81" t="s">
        <v>411</v>
      </c>
      <c r="G80" s="81" t="s">
        <v>414</v>
      </c>
      <c r="H80" s="82">
        <v>82</v>
      </c>
      <c r="I80" s="83" t="s">
        <v>421</v>
      </c>
      <c r="K80" s="120"/>
    </row>
    <row r="81" spans="1:11" s="35" customFormat="1" ht="14.4" thickBot="1" x14ac:dyDescent="0.3">
      <c r="A81" s="60" t="s">
        <v>422</v>
      </c>
      <c r="B81" s="80"/>
      <c r="C81" s="80" t="s">
        <v>440</v>
      </c>
      <c r="D81" s="81">
        <v>2012</v>
      </c>
      <c r="E81" s="81" t="s">
        <v>423</v>
      </c>
      <c r="F81" s="81" t="s">
        <v>411</v>
      </c>
      <c r="G81" s="81" t="s">
        <v>415</v>
      </c>
      <c r="H81" s="82">
        <v>187</v>
      </c>
      <c r="I81" s="83" t="s">
        <v>421</v>
      </c>
      <c r="K81" s="120"/>
    </row>
    <row r="82" spans="1:11" s="35" customFormat="1" ht="14.4" thickBot="1" x14ac:dyDescent="0.3">
      <c r="A82" s="60" t="s">
        <v>422</v>
      </c>
      <c r="B82" s="80"/>
      <c r="C82" s="80" t="s">
        <v>440</v>
      </c>
      <c r="D82" s="81">
        <v>2012</v>
      </c>
      <c r="E82" s="81" t="s">
        <v>423</v>
      </c>
      <c r="F82" s="81" t="s">
        <v>411</v>
      </c>
      <c r="G82" s="81" t="s">
        <v>416</v>
      </c>
      <c r="H82" s="82">
        <v>2933</v>
      </c>
      <c r="I82" s="83" t="s">
        <v>421</v>
      </c>
      <c r="K82" s="120"/>
    </row>
    <row r="83" spans="1:11" s="35" customFormat="1" ht="14.4" thickBot="1" x14ac:dyDescent="0.3">
      <c r="A83" s="71" t="s">
        <v>422</v>
      </c>
      <c r="B83" s="72"/>
      <c r="C83" s="72" t="s">
        <v>440</v>
      </c>
      <c r="D83" s="73">
        <v>2002</v>
      </c>
      <c r="E83" s="73" t="s">
        <v>423</v>
      </c>
      <c r="F83" s="73" t="s">
        <v>411</v>
      </c>
      <c r="G83" s="73" t="s">
        <v>416</v>
      </c>
      <c r="H83" s="74">
        <v>14</v>
      </c>
      <c r="I83" s="75" t="s">
        <v>426</v>
      </c>
      <c r="K83" s="120"/>
    </row>
    <row r="84" spans="1:11" s="35" customFormat="1" ht="14.4" thickBot="1" x14ac:dyDescent="0.3">
      <c r="A84" s="71" t="s">
        <v>422</v>
      </c>
      <c r="B84" s="72"/>
      <c r="C84" s="72" t="s">
        <v>440</v>
      </c>
      <c r="D84" s="73">
        <v>1999</v>
      </c>
      <c r="E84" s="73" t="s">
        <v>423</v>
      </c>
      <c r="F84" s="73" t="s">
        <v>411</v>
      </c>
      <c r="G84" s="73" t="s">
        <v>416</v>
      </c>
      <c r="H84" s="74">
        <v>2173</v>
      </c>
      <c r="I84" s="75" t="s">
        <v>426</v>
      </c>
      <c r="K84" s="120"/>
    </row>
    <row r="85" spans="1:11" s="35" customFormat="1" ht="14.4" thickBot="1" x14ac:dyDescent="0.3">
      <c r="A85" s="71" t="s">
        <v>422</v>
      </c>
      <c r="B85" s="72"/>
      <c r="C85" s="72" t="s">
        <v>440</v>
      </c>
      <c r="D85" s="73">
        <v>2000</v>
      </c>
      <c r="E85" s="73" t="s">
        <v>423</v>
      </c>
      <c r="F85" s="73" t="s">
        <v>411</v>
      </c>
      <c r="G85" s="73" t="s">
        <v>416</v>
      </c>
      <c r="H85" s="74">
        <v>9584</v>
      </c>
      <c r="I85" s="75" t="s">
        <v>426</v>
      </c>
      <c r="K85" s="120"/>
    </row>
    <row r="86" spans="1:11" s="35" customFormat="1" ht="14.4" thickBot="1" x14ac:dyDescent="0.3">
      <c r="A86" s="71" t="s">
        <v>422</v>
      </c>
      <c r="B86" s="72"/>
      <c r="C86" s="72" t="s">
        <v>440</v>
      </c>
      <c r="D86" s="73">
        <v>2001</v>
      </c>
      <c r="E86" s="73" t="s">
        <v>423</v>
      </c>
      <c r="F86" s="73" t="s">
        <v>411</v>
      </c>
      <c r="G86" s="73" t="s">
        <v>415</v>
      </c>
      <c r="H86" s="74">
        <v>209</v>
      </c>
      <c r="I86" s="75" t="s">
        <v>426</v>
      </c>
      <c r="K86" s="120"/>
    </row>
    <row r="87" spans="1:11" s="35" customFormat="1" ht="14.4" thickBot="1" x14ac:dyDescent="0.3">
      <c r="A87" s="71" t="s">
        <v>422</v>
      </c>
      <c r="B87" s="72"/>
      <c r="C87" s="72" t="s">
        <v>440</v>
      </c>
      <c r="D87" s="73">
        <v>2001</v>
      </c>
      <c r="E87" s="73" t="s">
        <v>423</v>
      </c>
      <c r="F87" s="73" t="s">
        <v>411</v>
      </c>
      <c r="G87" s="73" t="s">
        <v>416</v>
      </c>
      <c r="H87" s="74">
        <v>18378</v>
      </c>
      <c r="I87" s="75" t="s">
        <v>426</v>
      </c>
      <c r="K87" s="120"/>
    </row>
    <row r="88" spans="1:11" s="35" customFormat="1" ht="14.4" thickBot="1" x14ac:dyDescent="0.3">
      <c r="A88" s="71" t="s">
        <v>422</v>
      </c>
      <c r="B88" s="72"/>
      <c r="C88" s="72" t="s">
        <v>440</v>
      </c>
      <c r="D88" s="73">
        <v>2002</v>
      </c>
      <c r="E88" s="73" t="s">
        <v>423</v>
      </c>
      <c r="F88" s="73" t="s">
        <v>411</v>
      </c>
      <c r="G88" s="73" t="s">
        <v>415</v>
      </c>
      <c r="H88" s="74">
        <v>27</v>
      </c>
      <c r="I88" s="75" t="s">
        <v>426</v>
      </c>
      <c r="K88" s="120"/>
    </row>
    <row r="89" spans="1:11" s="35" customFormat="1" ht="14.4" thickBot="1" x14ac:dyDescent="0.3">
      <c r="A89" s="71" t="s">
        <v>422</v>
      </c>
      <c r="B89" s="72"/>
      <c r="C89" s="72" t="s">
        <v>440</v>
      </c>
      <c r="D89" s="73">
        <v>2002</v>
      </c>
      <c r="E89" s="73" t="s">
        <v>423</v>
      </c>
      <c r="F89" s="73" t="s">
        <v>411</v>
      </c>
      <c r="G89" s="73" t="s">
        <v>416</v>
      </c>
      <c r="H89" s="74">
        <v>7007</v>
      </c>
      <c r="I89" s="75" t="s">
        <v>426</v>
      </c>
      <c r="K89" s="120"/>
    </row>
    <row r="90" spans="1:11" s="35" customFormat="1" ht="14.4" thickBot="1" x14ac:dyDescent="0.3">
      <c r="A90" s="71" t="s">
        <v>422</v>
      </c>
      <c r="B90" s="72"/>
      <c r="C90" s="72" t="s">
        <v>440</v>
      </c>
      <c r="D90" s="73">
        <v>2003</v>
      </c>
      <c r="E90" s="73" t="s">
        <v>423</v>
      </c>
      <c r="F90" s="73" t="s">
        <v>411</v>
      </c>
      <c r="G90" s="73" t="s">
        <v>414</v>
      </c>
      <c r="H90" s="74">
        <v>298</v>
      </c>
      <c r="I90" s="75" t="s">
        <v>426</v>
      </c>
      <c r="K90" s="120"/>
    </row>
    <row r="91" spans="1:11" s="35" customFormat="1" ht="14.4" thickBot="1" x14ac:dyDescent="0.3">
      <c r="A91" s="71" t="s">
        <v>422</v>
      </c>
      <c r="B91" s="72"/>
      <c r="C91" s="72" t="s">
        <v>440</v>
      </c>
      <c r="D91" s="73">
        <v>2003</v>
      </c>
      <c r="E91" s="73" t="s">
        <v>423</v>
      </c>
      <c r="F91" s="73" t="s">
        <v>411</v>
      </c>
      <c r="G91" s="73" t="s">
        <v>415</v>
      </c>
      <c r="H91" s="74">
        <v>351</v>
      </c>
      <c r="I91" s="75" t="s">
        <v>426</v>
      </c>
      <c r="K91" s="120"/>
    </row>
    <row r="92" spans="1:11" s="35" customFormat="1" ht="14.4" thickBot="1" x14ac:dyDescent="0.3">
      <c r="A92" s="71" t="s">
        <v>422</v>
      </c>
      <c r="B92" s="72"/>
      <c r="C92" s="72" t="s">
        <v>440</v>
      </c>
      <c r="D92" s="73">
        <v>2003</v>
      </c>
      <c r="E92" s="73" t="s">
        <v>423</v>
      </c>
      <c r="F92" s="73" t="s">
        <v>411</v>
      </c>
      <c r="G92" s="73" t="s">
        <v>416</v>
      </c>
      <c r="H92" s="74">
        <v>11443</v>
      </c>
      <c r="I92" s="75" t="s">
        <v>426</v>
      </c>
      <c r="K92" s="120"/>
    </row>
    <row r="93" spans="1:11" s="35" customFormat="1" ht="14.4" thickBot="1" x14ac:dyDescent="0.3">
      <c r="A93" s="71" t="s">
        <v>422</v>
      </c>
      <c r="B93" s="72"/>
      <c r="C93" s="72" t="s">
        <v>440</v>
      </c>
      <c r="D93" s="73">
        <v>2004</v>
      </c>
      <c r="E93" s="73" t="s">
        <v>423</v>
      </c>
      <c r="F93" s="73" t="s">
        <v>411</v>
      </c>
      <c r="G93" s="73" t="s">
        <v>415</v>
      </c>
      <c r="H93" s="74">
        <v>36</v>
      </c>
      <c r="I93" s="75" t="s">
        <v>426</v>
      </c>
      <c r="K93" s="120"/>
    </row>
    <row r="94" spans="1:11" s="35" customFormat="1" ht="14.4" thickBot="1" x14ac:dyDescent="0.3">
      <c r="A94" s="71" t="s">
        <v>422</v>
      </c>
      <c r="B94" s="72"/>
      <c r="C94" s="72" t="s">
        <v>440</v>
      </c>
      <c r="D94" s="73">
        <v>2004</v>
      </c>
      <c r="E94" s="73" t="s">
        <v>423</v>
      </c>
      <c r="F94" s="73" t="s">
        <v>411</v>
      </c>
      <c r="G94" s="73" t="s">
        <v>416</v>
      </c>
      <c r="H94" s="74">
        <v>12942</v>
      </c>
      <c r="I94" s="75" t="s">
        <v>426</v>
      </c>
      <c r="K94" s="120"/>
    </row>
    <row r="95" spans="1:11" s="35" customFormat="1" ht="14.4" thickBot="1" x14ac:dyDescent="0.3">
      <c r="A95" s="71" t="s">
        <v>422</v>
      </c>
      <c r="B95" s="72"/>
      <c r="C95" s="72" t="s">
        <v>440</v>
      </c>
      <c r="D95" s="73">
        <v>2005</v>
      </c>
      <c r="E95" s="73" t="s">
        <v>423</v>
      </c>
      <c r="F95" s="73" t="s">
        <v>411</v>
      </c>
      <c r="G95" s="73" t="s">
        <v>415</v>
      </c>
      <c r="H95" s="74">
        <v>138</v>
      </c>
      <c r="I95" s="75" t="s">
        <v>426</v>
      </c>
      <c r="K95" s="120"/>
    </row>
    <row r="96" spans="1:11" s="35" customFormat="1" ht="14.4" thickBot="1" x14ac:dyDescent="0.3">
      <c r="A96" s="71" t="s">
        <v>422</v>
      </c>
      <c r="B96" s="72"/>
      <c r="C96" s="72" t="s">
        <v>440</v>
      </c>
      <c r="D96" s="73">
        <v>2005</v>
      </c>
      <c r="E96" s="73" t="s">
        <v>423</v>
      </c>
      <c r="F96" s="73" t="s">
        <v>411</v>
      </c>
      <c r="G96" s="73" t="s">
        <v>416</v>
      </c>
      <c r="H96" s="74">
        <v>11727</v>
      </c>
      <c r="I96" s="75" t="s">
        <v>426</v>
      </c>
      <c r="K96" s="120"/>
    </row>
    <row r="97" spans="1:11" s="35" customFormat="1" ht="14.4" thickBot="1" x14ac:dyDescent="0.3">
      <c r="A97" s="71" t="s">
        <v>422</v>
      </c>
      <c r="B97" s="72"/>
      <c r="C97" s="72" t="s">
        <v>440</v>
      </c>
      <c r="D97" s="73">
        <v>2006</v>
      </c>
      <c r="E97" s="73" t="s">
        <v>423</v>
      </c>
      <c r="F97" s="73" t="s">
        <v>411</v>
      </c>
      <c r="G97" s="73" t="s">
        <v>413</v>
      </c>
      <c r="H97" s="74">
        <v>264</v>
      </c>
      <c r="I97" s="75" t="s">
        <v>426</v>
      </c>
      <c r="K97" s="120"/>
    </row>
    <row r="98" spans="1:11" s="35" customFormat="1" ht="14.4" thickBot="1" x14ac:dyDescent="0.3">
      <c r="A98" s="71" t="s">
        <v>422</v>
      </c>
      <c r="B98" s="72"/>
      <c r="C98" s="72" t="s">
        <v>440</v>
      </c>
      <c r="D98" s="73">
        <v>2006</v>
      </c>
      <c r="E98" s="73" t="s">
        <v>423</v>
      </c>
      <c r="F98" s="73" t="s">
        <v>411</v>
      </c>
      <c r="G98" s="73" t="s">
        <v>415</v>
      </c>
      <c r="H98" s="74">
        <v>37</v>
      </c>
      <c r="I98" s="75" t="s">
        <v>426</v>
      </c>
      <c r="K98" s="120"/>
    </row>
    <row r="99" spans="1:11" s="35" customFormat="1" ht="14.4" thickBot="1" x14ac:dyDescent="0.3">
      <c r="A99" s="71" t="s">
        <v>422</v>
      </c>
      <c r="B99" s="72"/>
      <c r="C99" s="72" t="s">
        <v>440</v>
      </c>
      <c r="D99" s="73">
        <v>2006</v>
      </c>
      <c r="E99" s="73" t="s">
        <v>423</v>
      </c>
      <c r="F99" s="73" t="s">
        <v>411</v>
      </c>
      <c r="G99" s="73" t="s">
        <v>416</v>
      </c>
      <c r="H99" s="74">
        <v>9681</v>
      </c>
      <c r="I99" s="75" t="s">
        <v>426</v>
      </c>
      <c r="K99" s="120"/>
    </row>
    <row r="100" spans="1:11" s="35" customFormat="1" ht="14.4" thickBot="1" x14ac:dyDescent="0.3">
      <c r="A100" s="71" t="s">
        <v>422</v>
      </c>
      <c r="B100" s="72"/>
      <c r="C100" s="72" t="s">
        <v>440</v>
      </c>
      <c r="D100" s="73">
        <v>2007</v>
      </c>
      <c r="E100" s="73" t="s">
        <v>423</v>
      </c>
      <c r="F100" s="73" t="s">
        <v>411</v>
      </c>
      <c r="G100" s="73" t="s">
        <v>413</v>
      </c>
      <c r="H100" s="74">
        <v>91</v>
      </c>
      <c r="I100" s="75" t="s">
        <v>426</v>
      </c>
      <c r="K100" s="120"/>
    </row>
    <row r="101" spans="1:11" s="35" customFormat="1" ht="14.4" thickBot="1" x14ac:dyDescent="0.3">
      <c r="A101" s="71" t="s">
        <v>422</v>
      </c>
      <c r="B101" s="72"/>
      <c r="C101" s="72" t="s">
        <v>440</v>
      </c>
      <c r="D101" s="73">
        <v>2007</v>
      </c>
      <c r="E101" s="73" t="s">
        <v>423</v>
      </c>
      <c r="F101" s="73" t="s">
        <v>411</v>
      </c>
      <c r="G101" s="73" t="s">
        <v>415</v>
      </c>
      <c r="H101" s="74">
        <v>54</v>
      </c>
      <c r="I101" s="75" t="s">
        <v>426</v>
      </c>
      <c r="K101" s="120"/>
    </row>
    <row r="102" spans="1:11" s="35" customFormat="1" ht="14.4" thickBot="1" x14ac:dyDescent="0.3">
      <c r="A102" s="71" t="s">
        <v>422</v>
      </c>
      <c r="B102" s="72"/>
      <c r="C102" s="72" t="s">
        <v>440</v>
      </c>
      <c r="D102" s="73">
        <v>2007</v>
      </c>
      <c r="E102" s="73" t="s">
        <v>423</v>
      </c>
      <c r="F102" s="73" t="s">
        <v>411</v>
      </c>
      <c r="G102" s="73" t="s">
        <v>416</v>
      </c>
      <c r="H102" s="74">
        <v>14305</v>
      </c>
      <c r="I102" s="75" t="s">
        <v>426</v>
      </c>
      <c r="K102" s="120"/>
    </row>
    <row r="103" spans="1:11" s="35" customFormat="1" ht="14.4" thickBot="1" x14ac:dyDescent="0.3">
      <c r="A103" s="71" t="s">
        <v>422</v>
      </c>
      <c r="B103" s="72"/>
      <c r="C103" s="72" t="s">
        <v>440</v>
      </c>
      <c r="D103" s="73">
        <v>2008</v>
      </c>
      <c r="E103" s="73" t="s">
        <v>423</v>
      </c>
      <c r="F103" s="73" t="s">
        <v>411</v>
      </c>
      <c r="G103" s="73" t="s">
        <v>413</v>
      </c>
      <c r="H103" s="74">
        <v>193</v>
      </c>
      <c r="I103" s="75" t="s">
        <v>426</v>
      </c>
      <c r="K103" s="120"/>
    </row>
    <row r="104" spans="1:11" s="35" customFormat="1" ht="14.4" thickBot="1" x14ac:dyDescent="0.3">
      <c r="A104" s="71" t="s">
        <v>422</v>
      </c>
      <c r="B104" s="72"/>
      <c r="C104" s="72" t="s">
        <v>440</v>
      </c>
      <c r="D104" s="73">
        <v>2008</v>
      </c>
      <c r="E104" s="73" t="s">
        <v>423</v>
      </c>
      <c r="F104" s="73" t="s">
        <v>411</v>
      </c>
      <c r="G104" s="73" t="s">
        <v>415</v>
      </c>
      <c r="H104" s="74">
        <v>67</v>
      </c>
      <c r="I104" s="75" t="s">
        <v>426</v>
      </c>
      <c r="K104" s="120"/>
    </row>
    <row r="105" spans="1:11" s="35" customFormat="1" ht="14.4" thickBot="1" x14ac:dyDescent="0.3">
      <c r="A105" s="71" t="s">
        <v>422</v>
      </c>
      <c r="B105" s="72"/>
      <c r="C105" s="72" t="s">
        <v>440</v>
      </c>
      <c r="D105" s="73">
        <v>2008</v>
      </c>
      <c r="E105" s="73" t="s">
        <v>423</v>
      </c>
      <c r="F105" s="73" t="s">
        <v>411</v>
      </c>
      <c r="G105" s="73" t="s">
        <v>416</v>
      </c>
      <c r="H105" s="74">
        <v>10230</v>
      </c>
      <c r="I105" s="75" t="s">
        <v>426</v>
      </c>
      <c r="K105" s="120"/>
    </row>
    <row r="106" spans="1:11" s="35" customFormat="1" ht="14.4" thickBot="1" x14ac:dyDescent="0.3">
      <c r="A106" s="71" t="s">
        <v>422</v>
      </c>
      <c r="B106" s="72"/>
      <c r="C106" s="72" t="s">
        <v>440</v>
      </c>
      <c r="D106" s="73">
        <v>2009</v>
      </c>
      <c r="E106" s="73" t="s">
        <v>423</v>
      </c>
      <c r="F106" s="73" t="s">
        <v>411</v>
      </c>
      <c r="G106" s="73" t="s">
        <v>415</v>
      </c>
      <c r="H106" s="74">
        <v>128</v>
      </c>
      <c r="I106" s="75" t="s">
        <v>426</v>
      </c>
      <c r="K106" s="120"/>
    </row>
    <row r="107" spans="1:11" s="35" customFormat="1" ht="14.4" thickBot="1" x14ac:dyDescent="0.3">
      <c r="A107" s="71" t="s">
        <v>422</v>
      </c>
      <c r="B107" s="72"/>
      <c r="C107" s="72" t="s">
        <v>440</v>
      </c>
      <c r="D107" s="73">
        <v>2009</v>
      </c>
      <c r="E107" s="73" t="s">
        <v>423</v>
      </c>
      <c r="F107" s="73" t="s">
        <v>411</v>
      </c>
      <c r="G107" s="73" t="s">
        <v>416</v>
      </c>
      <c r="H107" s="74">
        <v>10691</v>
      </c>
      <c r="I107" s="75" t="s">
        <v>426</v>
      </c>
      <c r="K107" s="120"/>
    </row>
    <row r="108" spans="1:11" s="35" customFormat="1" ht="14.4" thickBot="1" x14ac:dyDescent="0.3">
      <c r="A108" s="71" t="s">
        <v>422</v>
      </c>
      <c r="B108" s="72"/>
      <c r="C108" s="72" t="s">
        <v>440</v>
      </c>
      <c r="D108" s="73">
        <v>2010</v>
      </c>
      <c r="E108" s="73" t="s">
        <v>423</v>
      </c>
      <c r="F108" s="73" t="s">
        <v>411</v>
      </c>
      <c r="G108" s="73" t="s">
        <v>417</v>
      </c>
      <c r="H108" s="74">
        <v>2</v>
      </c>
      <c r="I108" s="75" t="s">
        <v>426</v>
      </c>
      <c r="K108" s="120"/>
    </row>
    <row r="109" spans="1:11" s="35" customFormat="1" ht="14.4" thickBot="1" x14ac:dyDescent="0.3">
      <c r="A109" s="71" t="s">
        <v>422</v>
      </c>
      <c r="B109" s="72"/>
      <c r="C109" s="72" t="s">
        <v>440</v>
      </c>
      <c r="D109" s="73">
        <v>2010</v>
      </c>
      <c r="E109" s="73" t="s">
        <v>423</v>
      </c>
      <c r="F109" s="73" t="s">
        <v>411</v>
      </c>
      <c r="G109" s="73" t="s">
        <v>415</v>
      </c>
      <c r="H109" s="74">
        <v>25</v>
      </c>
      <c r="I109" s="75" t="s">
        <v>426</v>
      </c>
      <c r="K109" s="120"/>
    </row>
    <row r="110" spans="1:11" s="35" customFormat="1" ht="14.4" thickBot="1" x14ac:dyDescent="0.3">
      <c r="A110" s="71" t="s">
        <v>422</v>
      </c>
      <c r="B110" s="72"/>
      <c r="C110" s="72" t="s">
        <v>440</v>
      </c>
      <c r="D110" s="73">
        <v>2010</v>
      </c>
      <c r="E110" s="73" t="s">
        <v>423</v>
      </c>
      <c r="F110" s="73" t="s">
        <v>411</v>
      </c>
      <c r="G110" s="73" t="s">
        <v>416</v>
      </c>
      <c r="H110" s="74">
        <v>2695</v>
      </c>
      <c r="I110" s="75" t="s">
        <v>426</v>
      </c>
      <c r="K110" s="120"/>
    </row>
    <row r="111" spans="1:11" s="35" customFormat="1" ht="14.4" thickBot="1" x14ac:dyDescent="0.3">
      <c r="A111" s="71" t="s">
        <v>422</v>
      </c>
      <c r="B111" s="72"/>
      <c r="C111" s="72" t="s">
        <v>440</v>
      </c>
      <c r="D111" s="73">
        <v>2011</v>
      </c>
      <c r="E111" s="73" t="s">
        <v>423</v>
      </c>
      <c r="F111" s="73" t="s">
        <v>411</v>
      </c>
      <c r="G111" s="73" t="s">
        <v>415</v>
      </c>
      <c r="H111" s="74">
        <v>50</v>
      </c>
      <c r="I111" s="75" t="s">
        <v>426</v>
      </c>
      <c r="K111" s="120"/>
    </row>
    <row r="112" spans="1:11" s="35" customFormat="1" ht="14.4" thickBot="1" x14ac:dyDescent="0.3">
      <c r="A112" s="71" t="s">
        <v>422</v>
      </c>
      <c r="B112" s="72"/>
      <c r="C112" s="72" t="s">
        <v>440</v>
      </c>
      <c r="D112" s="73">
        <v>2011</v>
      </c>
      <c r="E112" s="73" t="s">
        <v>423</v>
      </c>
      <c r="F112" s="73" t="s">
        <v>411</v>
      </c>
      <c r="G112" s="73" t="s">
        <v>416</v>
      </c>
      <c r="H112" s="74">
        <v>2401</v>
      </c>
      <c r="I112" s="75" t="s">
        <v>426</v>
      </c>
      <c r="K112" s="120"/>
    </row>
    <row r="113" spans="1:11" s="35" customFormat="1" ht="14.4" thickBot="1" x14ac:dyDescent="0.3">
      <c r="A113" s="71" t="s">
        <v>422</v>
      </c>
      <c r="B113" s="72"/>
      <c r="C113" s="72" t="s">
        <v>440</v>
      </c>
      <c r="D113" s="73">
        <v>2012</v>
      </c>
      <c r="E113" s="73" t="s">
        <v>423</v>
      </c>
      <c r="F113" s="73" t="s">
        <v>411</v>
      </c>
      <c r="G113" s="73" t="s">
        <v>415</v>
      </c>
      <c r="H113" s="74">
        <v>2</v>
      </c>
      <c r="I113" s="75" t="s">
        <v>426</v>
      </c>
      <c r="K113" s="120"/>
    </row>
    <row r="114" spans="1:11" s="35" customFormat="1" ht="14.4" thickBot="1" x14ac:dyDescent="0.3">
      <c r="A114" s="71" t="s">
        <v>422</v>
      </c>
      <c r="B114" s="72"/>
      <c r="C114" s="72" t="s">
        <v>440</v>
      </c>
      <c r="D114" s="73">
        <v>2012</v>
      </c>
      <c r="E114" s="73" t="s">
        <v>423</v>
      </c>
      <c r="F114" s="73" t="s">
        <v>411</v>
      </c>
      <c r="G114" s="73" t="s">
        <v>416</v>
      </c>
      <c r="H114" s="74">
        <v>336</v>
      </c>
      <c r="I114" s="75" t="s">
        <v>426</v>
      </c>
      <c r="K114" s="120"/>
    </row>
    <row r="115" spans="1:11" s="35" customFormat="1" ht="14.4" thickBot="1" x14ac:dyDescent="0.3">
      <c r="A115" s="60" t="s">
        <v>433</v>
      </c>
      <c r="B115" s="80">
        <v>86014</v>
      </c>
      <c r="C115" s="80" t="s">
        <v>440</v>
      </c>
      <c r="D115" s="84">
        <v>41443</v>
      </c>
      <c r="E115" s="81" t="s">
        <v>423</v>
      </c>
      <c r="F115" s="81" t="s">
        <v>411</v>
      </c>
      <c r="G115" s="81" t="s">
        <v>416</v>
      </c>
      <c r="H115" s="82">
        <v>10</v>
      </c>
      <c r="I115" s="83" t="s">
        <v>421</v>
      </c>
      <c r="K115" s="120"/>
    </row>
    <row r="116" spans="1:11" s="35" customFormat="1" ht="14.4" thickBot="1" x14ac:dyDescent="0.3">
      <c r="A116" s="71" t="s">
        <v>89</v>
      </c>
      <c r="B116" s="72">
        <v>86024</v>
      </c>
      <c r="C116" s="72" t="s">
        <v>440</v>
      </c>
      <c r="D116" s="85">
        <v>41313</v>
      </c>
      <c r="E116" s="73" t="s">
        <v>423</v>
      </c>
      <c r="F116" s="73" t="s">
        <v>411</v>
      </c>
      <c r="G116" s="73" t="s">
        <v>416</v>
      </c>
      <c r="H116" s="74">
        <v>722</v>
      </c>
      <c r="I116" s="75" t="s">
        <v>426</v>
      </c>
      <c r="K116" s="120"/>
    </row>
    <row r="117" spans="1:11" s="35" customFormat="1" ht="14.4" thickBot="1" x14ac:dyDescent="0.3">
      <c r="A117" s="71" t="s">
        <v>122</v>
      </c>
      <c r="B117" s="72">
        <v>86056</v>
      </c>
      <c r="C117" s="72" t="s">
        <v>440</v>
      </c>
      <c r="D117" s="85">
        <v>41451</v>
      </c>
      <c r="E117" s="73" t="s">
        <v>423</v>
      </c>
      <c r="F117" s="73" t="s">
        <v>411</v>
      </c>
      <c r="G117" s="73" t="s">
        <v>416</v>
      </c>
      <c r="H117" s="74">
        <v>245</v>
      </c>
      <c r="I117" s="75" t="s">
        <v>426</v>
      </c>
      <c r="K117" s="120"/>
    </row>
    <row r="118" spans="1:11" s="35" customFormat="1" ht="14.4" thickBot="1" x14ac:dyDescent="0.3">
      <c r="A118" s="60" t="s">
        <v>431</v>
      </c>
      <c r="B118" s="80">
        <v>86076</v>
      </c>
      <c r="C118" s="80" t="s">
        <v>440</v>
      </c>
      <c r="D118" s="84">
        <v>41184</v>
      </c>
      <c r="E118" s="81" t="s">
        <v>423</v>
      </c>
      <c r="F118" s="81" t="s">
        <v>411</v>
      </c>
      <c r="G118" s="81" t="s">
        <v>416</v>
      </c>
      <c r="H118" s="82">
        <v>14</v>
      </c>
      <c r="I118" s="83" t="s">
        <v>421</v>
      </c>
      <c r="K118" s="120"/>
    </row>
    <row r="119" spans="1:11" s="35" customFormat="1" ht="14.4" thickBot="1" x14ac:dyDescent="0.3">
      <c r="A119" s="60" t="s">
        <v>431</v>
      </c>
      <c r="B119" s="80">
        <v>86076</v>
      </c>
      <c r="C119" s="80" t="s">
        <v>440</v>
      </c>
      <c r="D119" s="84">
        <v>41463</v>
      </c>
      <c r="E119" s="81" t="s">
        <v>423</v>
      </c>
      <c r="F119" s="81" t="s">
        <v>411</v>
      </c>
      <c r="G119" s="81" t="s">
        <v>416</v>
      </c>
      <c r="H119" s="82">
        <v>180</v>
      </c>
      <c r="I119" s="83" t="s">
        <v>421</v>
      </c>
      <c r="K119" s="120"/>
    </row>
    <row r="120" spans="1:11" s="35" customFormat="1" ht="14.4" thickBot="1" x14ac:dyDescent="0.3">
      <c r="A120" s="60" t="s">
        <v>427</v>
      </c>
      <c r="B120" s="80">
        <v>86100</v>
      </c>
      <c r="C120" s="80" t="s">
        <v>440</v>
      </c>
      <c r="D120" s="84">
        <v>40890</v>
      </c>
      <c r="E120" s="81" t="s">
        <v>423</v>
      </c>
      <c r="F120" s="81" t="s">
        <v>411</v>
      </c>
      <c r="G120" s="81" t="s">
        <v>416</v>
      </c>
      <c r="H120" s="82">
        <v>398</v>
      </c>
      <c r="I120" s="83" t="s">
        <v>421</v>
      </c>
      <c r="K120" s="120"/>
    </row>
    <row r="121" spans="1:11" s="35" customFormat="1" ht="14.4" thickBot="1" x14ac:dyDescent="0.3">
      <c r="A121" s="60" t="s">
        <v>427</v>
      </c>
      <c r="B121" s="80">
        <v>86100</v>
      </c>
      <c r="C121" s="80" t="s">
        <v>440</v>
      </c>
      <c r="D121" s="84">
        <v>41369</v>
      </c>
      <c r="E121" s="81" t="s">
        <v>423</v>
      </c>
      <c r="F121" s="81" t="s">
        <v>411</v>
      </c>
      <c r="G121" s="81" t="s">
        <v>416</v>
      </c>
      <c r="H121" s="82">
        <v>18</v>
      </c>
      <c r="I121" s="83" t="s">
        <v>421</v>
      </c>
      <c r="K121" s="120"/>
    </row>
    <row r="122" spans="1:11" s="35" customFormat="1" ht="14.4" thickBot="1" x14ac:dyDescent="0.3">
      <c r="A122" s="71" t="s">
        <v>116</v>
      </c>
      <c r="B122" s="72">
        <v>86103</v>
      </c>
      <c r="C122" s="72" t="s">
        <v>440</v>
      </c>
      <c r="D122" s="85">
        <v>41453</v>
      </c>
      <c r="E122" s="73" t="s">
        <v>423</v>
      </c>
      <c r="F122" s="73" t="s">
        <v>411</v>
      </c>
      <c r="G122" s="73" t="s">
        <v>416</v>
      </c>
      <c r="H122" s="74">
        <v>199</v>
      </c>
      <c r="I122" s="75" t="s">
        <v>426</v>
      </c>
      <c r="K122" s="120"/>
    </row>
    <row r="123" spans="1:11" s="35" customFormat="1" ht="14.4" thickBot="1" x14ac:dyDescent="0.3">
      <c r="A123" s="71" t="s">
        <v>118</v>
      </c>
      <c r="B123" s="72">
        <v>86114</v>
      </c>
      <c r="C123" s="72" t="s">
        <v>440</v>
      </c>
      <c r="D123" s="85">
        <v>41481</v>
      </c>
      <c r="E123" s="73" t="s">
        <v>423</v>
      </c>
      <c r="F123" s="73" t="s">
        <v>411</v>
      </c>
      <c r="G123" s="73" t="s">
        <v>416</v>
      </c>
      <c r="H123" s="74">
        <v>48</v>
      </c>
      <c r="I123" s="75" t="s">
        <v>426</v>
      </c>
      <c r="K123" s="120"/>
    </row>
    <row r="124" spans="1:11" s="35" customFormat="1" ht="14.4" thickBot="1" x14ac:dyDescent="0.3">
      <c r="A124" s="60" t="s">
        <v>439</v>
      </c>
      <c r="B124" s="80">
        <v>86121</v>
      </c>
      <c r="C124" s="80" t="s">
        <v>440</v>
      </c>
      <c r="D124" s="84">
        <v>41179</v>
      </c>
      <c r="E124" s="81" t="s">
        <v>423</v>
      </c>
      <c r="F124" s="81" t="s">
        <v>411</v>
      </c>
      <c r="G124" s="81" t="s">
        <v>416</v>
      </c>
      <c r="H124" s="82">
        <v>442</v>
      </c>
      <c r="I124" s="83" t="s">
        <v>421</v>
      </c>
      <c r="K124" s="120"/>
    </row>
    <row r="125" spans="1:11" s="35" customFormat="1" ht="14.4" thickBot="1" x14ac:dyDescent="0.3">
      <c r="A125" s="71" t="s">
        <v>130</v>
      </c>
      <c r="B125" s="72">
        <v>86126</v>
      </c>
      <c r="C125" s="72" t="s">
        <v>440</v>
      </c>
      <c r="D125" s="85">
        <v>41396</v>
      </c>
      <c r="E125" s="73" t="s">
        <v>423</v>
      </c>
      <c r="F125" s="73" t="s">
        <v>411</v>
      </c>
      <c r="G125" s="73" t="s">
        <v>416</v>
      </c>
      <c r="H125" s="74">
        <v>208</v>
      </c>
      <c r="I125" s="75" t="s">
        <v>426</v>
      </c>
      <c r="K125" s="120"/>
    </row>
    <row r="126" spans="1:11" s="35" customFormat="1" ht="14.4" thickBot="1" x14ac:dyDescent="0.3">
      <c r="A126" s="71" t="s">
        <v>135</v>
      </c>
      <c r="B126" s="72">
        <v>86139</v>
      </c>
      <c r="C126" s="72" t="s">
        <v>440</v>
      </c>
      <c r="D126" s="85">
        <v>41229</v>
      </c>
      <c r="E126" s="73" t="s">
        <v>423</v>
      </c>
      <c r="F126" s="73" t="s">
        <v>411</v>
      </c>
      <c r="G126" s="73" t="s">
        <v>416</v>
      </c>
      <c r="H126" s="74">
        <v>28</v>
      </c>
      <c r="I126" s="75" t="s">
        <v>426</v>
      </c>
      <c r="K126" s="120"/>
    </row>
    <row r="127" spans="1:11" s="35" customFormat="1" ht="14.4" thickBot="1" x14ac:dyDescent="0.3">
      <c r="A127" s="71" t="s">
        <v>140</v>
      </c>
      <c r="B127" s="72">
        <v>86149</v>
      </c>
      <c r="C127" s="72" t="s">
        <v>440</v>
      </c>
      <c r="D127" s="85">
        <v>41303</v>
      </c>
      <c r="E127" s="73" t="s">
        <v>423</v>
      </c>
      <c r="F127" s="73" t="s">
        <v>411</v>
      </c>
      <c r="G127" s="73" t="s">
        <v>416</v>
      </c>
      <c r="H127" s="74">
        <v>720</v>
      </c>
      <c r="I127" s="75" t="s">
        <v>426</v>
      </c>
      <c r="K127" s="120"/>
    </row>
    <row r="128" spans="1:11" s="35" customFormat="1" ht="14.4" thickBot="1" x14ac:dyDescent="0.3">
      <c r="A128" s="60" t="s">
        <v>428</v>
      </c>
      <c r="B128" s="80">
        <v>86157</v>
      </c>
      <c r="C128" s="80" t="s">
        <v>440</v>
      </c>
      <c r="D128" s="84">
        <v>41275</v>
      </c>
      <c r="E128" s="81" t="s">
        <v>423</v>
      </c>
      <c r="F128" s="81" t="s">
        <v>411</v>
      </c>
      <c r="G128" s="81" t="s">
        <v>416</v>
      </c>
      <c r="H128" s="82">
        <v>126</v>
      </c>
      <c r="I128" s="83" t="s">
        <v>421</v>
      </c>
      <c r="K128" s="120"/>
    </row>
    <row r="129" spans="1:11" s="35" customFormat="1" ht="14.4" thickBot="1" x14ac:dyDescent="0.3">
      <c r="A129" s="60" t="s">
        <v>428</v>
      </c>
      <c r="B129" s="80">
        <v>86157</v>
      </c>
      <c r="C129" s="80" t="s">
        <v>440</v>
      </c>
      <c r="D129" s="84">
        <v>40918</v>
      </c>
      <c r="E129" s="81" t="s">
        <v>423</v>
      </c>
      <c r="F129" s="81" t="s">
        <v>411</v>
      </c>
      <c r="G129" s="81" t="s">
        <v>416</v>
      </c>
      <c r="H129" s="82">
        <v>304</v>
      </c>
      <c r="I129" s="83" t="s">
        <v>421</v>
      </c>
      <c r="K129" s="120"/>
    </row>
    <row r="130" spans="1:11" s="35" customFormat="1" ht="14.4" thickBot="1" x14ac:dyDescent="0.3">
      <c r="A130" s="60" t="s">
        <v>434</v>
      </c>
      <c r="B130" s="80">
        <v>86163</v>
      </c>
      <c r="C130" s="80" t="s">
        <v>440</v>
      </c>
      <c r="D130" s="84">
        <v>41212</v>
      </c>
      <c r="E130" s="81" t="s">
        <v>423</v>
      </c>
      <c r="F130" s="81" t="s">
        <v>411</v>
      </c>
      <c r="G130" s="81" t="s">
        <v>416</v>
      </c>
      <c r="H130" s="82">
        <v>50</v>
      </c>
      <c r="I130" s="83" t="s">
        <v>421</v>
      </c>
      <c r="K130" s="120"/>
    </row>
    <row r="131" spans="1:11" s="35" customFormat="1" ht="14.4" thickBot="1" x14ac:dyDescent="0.3">
      <c r="A131" s="71" t="s">
        <v>149</v>
      </c>
      <c r="B131" s="72">
        <v>86178</v>
      </c>
      <c r="C131" s="72" t="s">
        <v>440</v>
      </c>
      <c r="D131" s="85">
        <v>41551</v>
      </c>
      <c r="E131" s="73" t="s">
        <v>423</v>
      </c>
      <c r="F131" s="73" t="s">
        <v>411</v>
      </c>
      <c r="G131" s="73" t="s">
        <v>416</v>
      </c>
      <c r="H131" s="74">
        <v>148</v>
      </c>
      <c r="I131" s="75" t="s">
        <v>426</v>
      </c>
      <c r="K131" s="120"/>
    </row>
    <row r="132" spans="1:11" s="35" customFormat="1" ht="14.4" thickBot="1" x14ac:dyDescent="0.3">
      <c r="A132" s="71" t="s">
        <v>149</v>
      </c>
      <c r="B132" s="72">
        <v>86178</v>
      </c>
      <c r="C132" s="72" t="s">
        <v>440</v>
      </c>
      <c r="D132" s="85">
        <v>41528</v>
      </c>
      <c r="E132" s="73" t="s">
        <v>423</v>
      </c>
      <c r="F132" s="73" t="s">
        <v>411</v>
      </c>
      <c r="G132" s="73" t="s">
        <v>416</v>
      </c>
      <c r="H132" s="74">
        <v>275</v>
      </c>
      <c r="I132" s="75" t="s">
        <v>426</v>
      </c>
      <c r="K132" s="120"/>
    </row>
    <row r="133" spans="1:11" s="35" customFormat="1" ht="25.5" customHeight="1" thickBot="1" x14ac:dyDescent="0.3">
      <c r="A133" s="60" t="s">
        <v>436</v>
      </c>
      <c r="B133" s="80">
        <v>86180</v>
      </c>
      <c r="C133" s="80" t="s">
        <v>440</v>
      </c>
      <c r="D133" s="84">
        <v>41452</v>
      </c>
      <c r="E133" s="81" t="s">
        <v>423</v>
      </c>
      <c r="F133" s="81" t="s">
        <v>411</v>
      </c>
      <c r="G133" s="81" t="s">
        <v>414</v>
      </c>
      <c r="H133" s="82">
        <v>2800</v>
      </c>
      <c r="I133" s="83" t="s">
        <v>421</v>
      </c>
      <c r="K133" s="120"/>
    </row>
    <row r="134" spans="1:11" s="35" customFormat="1" ht="14.4" thickBot="1" x14ac:dyDescent="0.3">
      <c r="A134" s="71" t="s">
        <v>437</v>
      </c>
      <c r="B134" s="72">
        <v>86226</v>
      </c>
      <c r="C134" s="72" t="s">
        <v>440</v>
      </c>
      <c r="D134" s="85">
        <v>41211</v>
      </c>
      <c r="E134" s="73" t="s">
        <v>423</v>
      </c>
      <c r="F134" s="73" t="s">
        <v>411</v>
      </c>
      <c r="G134" s="73" t="s">
        <v>416</v>
      </c>
      <c r="H134" s="74">
        <v>276</v>
      </c>
      <c r="I134" s="75" t="s">
        <v>426</v>
      </c>
      <c r="K134" s="120"/>
    </row>
    <row r="135" spans="1:11" s="35" customFormat="1" ht="14.4" thickBot="1" x14ac:dyDescent="0.3">
      <c r="A135" s="71" t="s">
        <v>432</v>
      </c>
      <c r="B135" s="72">
        <v>86244</v>
      </c>
      <c r="C135" s="72" t="s">
        <v>440</v>
      </c>
      <c r="D135" s="85">
        <v>41240</v>
      </c>
      <c r="E135" s="73" t="s">
        <v>423</v>
      </c>
      <c r="F135" s="73" t="s">
        <v>411</v>
      </c>
      <c r="G135" s="73" t="s">
        <v>416</v>
      </c>
      <c r="H135" s="74">
        <v>107</v>
      </c>
      <c r="I135" s="75" t="s">
        <v>426</v>
      </c>
      <c r="K135" s="120"/>
    </row>
    <row r="136" spans="1:11" s="35" customFormat="1" ht="14.4" thickBot="1" x14ac:dyDescent="0.3">
      <c r="A136" s="71" t="s">
        <v>438</v>
      </c>
      <c r="B136" s="72">
        <v>86246</v>
      </c>
      <c r="C136" s="72" t="s">
        <v>440</v>
      </c>
      <c r="D136" s="85">
        <v>41571</v>
      </c>
      <c r="E136" s="73" t="s">
        <v>423</v>
      </c>
      <c r="F136" s="73" t="s">
        <v>411</v>
      </c>
      <c r="G136" s="73" t="s">
        <v>416</v>
      </c>
      <c r="H136" s="74">
        <v>220</v>
      </c>
      <c r="I136" s="75" t="s">
        <v>426</v>
      </c>
      <c r="K136" s="120"/>
    </row>
    <row r="137" spans="1:11" s="35" customFormat="1" ht="14.4" thickBot="1" x14ac:dyDescent="0.3">
      <c r="A137" s="71" t="s">
        <v>162</v>
      </c>
      <c r="B137" s="72">
        <v>86255</v>
      </c>
      <c r="C137" s="72" t="s">
        <v>440</v>
      </c>
      <c r="D137" s="85">
        <v>41484</v>
      </c>
      <c r="E137" s="73" t="s">
        <v>423</v>
      </c>
      <c r="F137" s="73" t="s">
        <v>411</v>
      </c>
      <c r="G137" s="73" t="s">
        <v>416</v>
      </c>
      <c r="H137" s="74">
        <v>229</v>
      </c>
      <c r="I137" s="75" t="s">
        <v>426</v>
      </c>
      <c r="K137" s="120"/>
    </row>
    <row r="138" spans="1:11" s="35" customFormat="1" ht="14.4" thickBot="1" x14ac:dyDescent="0.3">
      <c r="A138" s="60" t="s">
        <v>435</v>
      </c>
      <c r="B138" s="80">
        <v>86263</v>
      </c>
      <c r="C138" s="80" t="s">
        <v>440</v>
      </c>
      <c r="D138" s="84">
        <v>41311</v>
      </c>
      <c r="E138" s="81" t="s">
        <v>423</v>
      </c>
      <c r="F138" s="81" t="s">
        <v>411</v>
      </c>
      <c r="G138" s="81" t="s">
        <v>416</v>
      </c>
      <c r="H138" s="82">
        <v>271</v>
      </c>
      <c r="I138" s="83" t="s">
        <v>421</v>
      </c>
      <c r="K138" s="120"/>
    </row>
    <row r="139" spans="1:11" s="35" customFormat="1" ht="14.4" thickBot="1" x14ac:dyDescent="0.3">
      <c r="A139" s="71" t="s">
        <v>132</v>
      </c>
      <c r="B139" s="72">
        <v>86274</v>
      </c>
      <c r="C139" s="72" t="s">
        <v>440</v>
      </c>
      <c r="D139" s="85">
        <v>41474</v>
      </c>
      <c r="E139" s="73" t="s">
        <v>423</v>
      </c>
      <c r="F139" s="73" t="s">
        <v>411</v>
      </c>
      <c r="G139" s="73" t="s">
        <v>416</v>
      </c>
      <c r="H139" s="74">
        <v>45</v>
      </c>
      <c r="I139" s="75" t="s">
        <v>426</v>
      </c>
      <c r="K139" s="120"/>
    </row>
    <row r="140" spans="1:11" s="35" customFormat="1" ht="14.4" thickBot="1" x14ac:dyDescent="0.3">
      <c r="A140" s="71" t="s">
        <v>183</v>
      </c>
      <c r="B140" s="72">
        <v>86281</v>
      </c>
      <c r="C140" s="72" t="s">
        <v>440</v>
      </c>
      <c r="D140" s="85">
        <v>41235</v>
      </c>
      <c r="E140" s="73" t="s">
        <v>423</v>
      </c>
      <c r="F140" s="73" t="s">
        <v>411</v>
      </c>
      <c r="G140" s="73" t="s">
        <v>416</v>
      </c>
      <c r="H140" s="74">
        <v>54</v>
      </c>
      <c r="I140" s="75" t="s">
        <v>426</v>
      </c>
      <c r="K140" s="120"/>
    </row>
    <row r="141" spans="1:11" s="35" customFormat="1" ht="14.4" thickBot="1" x14ac:dyDescent="0.3">
      <c r="A141" s="60" t="s">
        <v>429</v>
      </c>
      <c r="B141" s="80">
        <v>86293</v>
      </c>
      <c r="C141" s="80" t="s">
        <v>440</v>
      </c>
      <c r="D141" s="84">
        <v>41172</v>
      </c>
      <c r="E141" s="81" t="s">
        <v>423</v>
      </c>
      <c r="F141" s="81" t="s">
        <v>411</v>
      </c>
      <c r="G141" s="81" t="s">
        <v>416</v>
      </c>
      <c r="H141" s="82">
        <v>441</v>
      </c>
      <c r="I141" s="83" t="s">
        <v>421</v>
      </c>
      <c r="K141" s="120"/>
    </row>
    <row r="142" spans="1:11" s="35" customFormat="1" ht="14.4" thickBot="1" x14ac:dyDescent="0.3">
      <c r="A142" s="60" t="s">
        <v>429</v>
      </c>
      <c r="B142" s="80">
        <v>86293</v>
      </c>
      <c r="C142" s="80" t="s">
        <v>440</v>
      </c>
      <c r="D142" s="84">
        <v>41394</v>
      </c>
      <c r="E142" s="81" t="s">
        <v>423</v>
      </c>
      <c r="F142" s="81" t="s">
        <v>411</v>
      </c>
      <c r="G142" s="81" t="s">
        <v>416</v>
      </c>
      <c r="H142" s="82">
        <v>446</v>
      </c>
      <c r="I142" s="83" t="s">
        <v>421</v>
      </c>
      <c r="K142" s="120"/>
    </row>
    <row r="143" spans="1:11" s="35" customFormat="1" ht="14.4" thickBot="1" x14ac:dyDescent="0.3">
      <c r="A143" s="60" t="s">
        <v>430</v>
      </c>
      <c r="B143" s="80">
        <v>86297</v>
      </c>
      <c r="C143" s="80" t="s">
        <v>440</v>
      </c>
      <c r="D143" s="84">
        <v>41344</v>
      </c>
      <c r="E143" s="81" t="s">
        <v>423</v>
      </c>
      <c r="F143" s="81" t="s">
        <v>411</v>
      </c>
      <c r="G143" s="81" t="s">
        <v>416</v>
      </c>
      <c r="H143" s="82">
        <v>250</v>
      </c>
      <c r="I143" s="83" t="s">
        <v>421</v>
      </c>
      <c r="K143" s="120"/>
    </row>
    <row r="144" spans="1:11" s="35" customFormat="1" ht="14.4" thickBot="1" x14ac:dyDescent="0.3">
      <c r="A144" s="60" t="s">
        <v>430</v>
      </c>
      <c r="B144" s="80">
        <v>86297</v>
      </c>
      <c r="C144" s="80" t="s">
        <v>440</v>
      </c>
      <c r="D144" s="84">
        <v>41225</v>
      </c>
      <c r="E144" s="81" t="s">
        <v>423</v>
      </c>
      <c r="F144" s="81" t="s">
        <v>411</v>
      </c>
      <c r="G144" s="81" t="s">
        <v>416</v>
      </c>
      <c r="H144" s="82">
        <v>157</v>
      </c>
      <c r="I144" s="83" t="s">
        <v>421</v>
      </c>
      <c r="K144" s="120"/>
    </row>
    <row r="145" spans="1:11" s="35" customFormat="1" ht="14.4" thickBot="1" x14ac:dyDescent="0.3">
      <c r="A145" s="60" t="s">
        <v>430</v>
      </c>
      <c r="B145" s="80">
        <v>86297</v>
      </c>
      <c r="C145" s="80" t="s">
        <v>440</v>
      </c>
      <c r="D145" s="84">
        <v>41313</v>
      </c>
      <c r="E145" s="81" t="s">
        <v>423</v>
      </c>
      <c r="F145" s="81" t="s">
        <v>411</v>
      </c>
      <c r="G145" s="81" t="s">
        <v>416</v>
      </c>
      <c r="H145" s="82">
        <v>253</v>
      </c>
      <c r="I145" s="83" t="s">
        <v>421</v>
      </c>
      <c r="K145" s="120"/>
    </row>
    <row r="146" spans="1:11" s="35" customFormat="1" ht="14.4" thickBot="1" x14ac:dyDescent="0.3">
      <c r="A146" s="60" t="s">
        <v>430</v>
      </c>
      <c r="B146" s="80">
        <v>86297</v>
      </c>
      <c r="C146" s="80" t="s">
        <v>440</v>
      </c>
      <c r="D146" s="84">
        <v>41433</v>
      </c>
      <c r="E146" s="81" t="s">
        <v>423</v>
      </c>
      <c r="F146" s="81" t="s">
        <v>411</v>
      </c>
      <c r="G146" s="81" t="s">
        <v>416</v>
      </c>
      <c r="H146" s="82">
        <v>360</v>
      </c>
      <c r="I146" s="83" t="s">
        <v>421</v>
      </c>
      <c r="K146" s="120"/>
    </row>
    <row r="147" spans="1:11" s="35" customFormat="1" ht="14.4" thickBot="1" x14ac:dyDescent="0.3">
      <c r="A147" s="60" t="s">
        <v>430</v>
      </c>
      <c r="B147" s="80">
        <v>86297</v>
      </c>
      <c r="C147" s="80" t="s">
        <v>440</v>
      </c>
      <c r="D147" s="84">
        <v>41452</v>
      </c>
      <c r="E147" s="81" t="s">
        <v>423</v>
      </c>
      <c r="F147" s="81" t="s">
        <v>411</v>
      </c>
      <c r="G147" s="81" t="s">
        <v>416</v>
      </c>
      <c r="H147" s="82">
        <v>373</v>
      </c>
      <c r="I147" s="83" t="s">
        <v>421</v>
      </c>
      <c r="K147" s="120"/>
    </row>
    <row r="148" spans="1:11" s="35" customFormat="1" ht="25.5" customHeight="1" thickBot="1" x14ac:dyDescent="0.3">
      <c r="A148" s="60" t="s">
        <v>430</v>
      </c>
      <c r="B148" s="80">
        <v>86297</v>
      </c>
      <c r="C148" s="80" t="s">
        <v>440</v>
      </c>
      <c r="D148" s="84">
        <v>41452</v>
      </c>
      <c r="E148" s="81" t="s">
        <v>423</v>
      </c>
      <c r="F148" s="81" t="s">
        <v>411</v>
      </c>
      <c r="G148" s="81" t="s">
        <v>413</v>
      </c>
      <c r="H148" s="82">
        <v>210</v>
      </c>
      <c r="I148" s="83" t="s">
        <v>421</v>
      </c>
      <c r="K148" s="120"/>
    </row>
    <row r="149" spans="1:11" s="35" customFormat="1" ht="14.4" thickBot="1" x14ac:dyDescent="0.3">
      <c r="A149" s="71" t="s">
        <v>468</v>
      </c>
      <c r="B149" s="72">
        <v>86224</v>
      </c>
      <c r="C149" s="72" t="s">
        <v>440</v>
      </c>
      <c r="D149" s="73">
        <v>2013</v>
      </c>
      <c r="E149" s="73" t="s">
        <v>423</v>
      </c>
      <c r="F149" s="73" t="s">
        <v>29</v>
      </c>
      <c r="G149" s="73">
        <v>63</v>
      </c>
      <c r="H149" s="74">
        <v>155</v>
      </c>
      <c r="I149" s="75" t="s">
        <v>426</v>
      </c>
      <c r="J149" s="105" t="s">
        <v>476</v>
      </c>
      <c r="K149" s="120"/>
    </row>
    <row r="150" spans="1:11" s="35" customFormat="1" ht="14.4" thickBot="1" x14ac:dyDescent="0.3">
      <c r="A150" s="60" t="s">
        <v>430</v>
      </c>
      <c r="B150" s="80">
        <v>86297</v>
      </c>
      <c r="C150" s="80" t="s">
        <v>440</v>
      </c>
      <c r="D150" s="81">
        <v>2013</v>
      </c>
      <c r="E150" s="81" t="s">
        <v>423</v>
      </c>
      <c r="F150" s="81" t="s">
        <v>29</v>
      </c>
      <c r="G150" s="81">
        <v>63</v>
      </c>
      <c r="H150" s="82">
        <v>793</v>
      </c>
      <c r="I150" s="83" t="s">
        <v>421</v>
      </c>
      <c r="J150" s="105" t="s">
        <v>476</v>
      </c>
      <c r="K150" s="120"/>
    </row>
    <row r="151" spans="1:11" s="35" customFormat="1" ht="14.4" thickBot="1" x14ac:dyDescent="0.3">
      <c r="A151" s="60" t="s">
        <v>435</v>
      </c>
      <c r="B151" s="80">
        <v>86263</v>
      </c>
      <c r="C151" s="80" t="s">
        <v>440</v>
      </c>
      <c r="D151" s="81">
        <v>2014</v>
      </c>
      <c r="E151" s="81" t="s">
        <v>423</v>
      </c>
      <c r="F151" s="81" t="s">
        <v>29</v>
      </c>
      <c r="G151" s="81">
        <v>63</v>
      </c>
      <c r="H151" s="82">
        <v>103</v>
      </c>
      <c r="I151" s="83" t="s">
        <v>421</v>
      </c>
      <c r="J151" s="105" t="s">
        <v>476</v>
      </c>
      <c r="K151" s="120"/>
    </row>
    <row r="152" spans="1:11" s="35" customFormat="1" ht="14.4" thickBot="1" x14ac:dyDescent="0.3">
      <c r="A152" s="71" t="s">
        <v>469</v>
      </c>
      <c r="B152" s="72">
        <v>86223</v>
      </c>
      <c r="C152" s="72" t="s">
        <v>440</v>
      </c>
      <c r="D152" s="73">
        <v>2013</v>
      </c>
      <c r="E152" s="73" t="s">
        <v>423</v>
      </c>
      <c r="F152" s="73" t="s">
        <v>29</v>
      </c>
      <c r="G152" s="73">
        <v>63</v>
      </c>
      <c r="H152" s="74">
        <v>643</v>
      </c>
      <c r="I152" s="75" t="s">
        <v>426</v>
      </c>
      <c r="J152" s="105" t="s">
        <v>476</v>
      </c>
      <c r="K152" s="120"/>
    </row>
    <row r="153" spans="1:11" s="35" customFormat="1" ht="14.4" thickBot="1" x14ac:dyDescent="0.3">
      <c r="A153" s="60" t="s">
        <v>149</v>
      </c>
      <c r="B153" s="80">
        <v>86178</v>
      </c>
      <c r="C153" s="80" t="s">
        <v>440</v>
      </c>
      <c r="D153" s="81">
        <v>2014</v>
      </c>
      <c r="E153" s="81" t="s">
        <v>423</v>
      </c>
      <c r="F153" s="81" t="s">
        <v>29</v>
      </c>
      <c r="G153" s="81">
        <v>63</v>
      </c>
      <c r="H153" s="82">
        <v>19</v>
      </c>
      <c r="I153" s="83" t="s">
        <v>421</v>
      </c>
      <c r="J153" s="105" t="s">
        <v>476</v>
      </c>
      <c r="K153" s="120"/>
    </row>
    <row r="154" spans="1:11" s="35" customFormat="1" ht="14.4" thickBot="1" x14ac:dyDescent="0.3">
      <c r="A154" s="60" t="s">
        <v>470</v>
      </c>
      <c r="B154" s="80">
        <v>86209</v>
      </c>
      <c r="C154" s="80" t="s">
        <v>440</v>
      </c>
      <c r="D154" s="81">
        <v>2013</v>
      </c>
      <c r="E154" s="81" t="s">
        <v>423</v>
      </c>
      <c r="F154" s="81" t="s">
        <v>29</v>
      </c>
      <c r="G154" s="81">
        <v>63</v>
      </c>
      <c r="H154" s="82">
        <v>665</v>
      </c>
      <c r="I154" s="83" t="s">
        <v>421</v>
      </c>
      <c r="J154" s="105" t="s">
        <v>476</v>
      </c>
      <c r="K154" s="120"/>
    </row>
    <row r="155" spans="1:11" s="35" customFormat="1" ht="14.4" thickBot="1" x14ac:dyDescent="0.3">
      <c r="A155" s="60" t="s">
        <v>471</v>
      </c>
      <c r="B155" s="80">
        <v>86088</v>
      </c>
      <c r="C155" s="80" t="s">
        <v>440</v>
      </c>
      <c r="D155" s="81">
        <v>2013</v>
      </c>
      <c r="E155" s="81" t="s">
        <v>423</v>
      </c>
      <c r="F155" s="81" t="s">
        <v>29</v>
      </c>
      <c r="G155" s="81">
        <v>63</v>
      </c>
      <c r="H155" s="82">
        <v>945</v>
      </c>
      <c r="I155" s="83" t="s">
        <v>421</v>
      </c>
      <c r="J155" s="105" t="s">
        <v>476</v>
      </c>
      <c r="K155" s="120"/>
    </row>
    <row r="156" spans="1:11" s="35" customFormat="1" ht="14.4" thickBot="1" x14ac:dyDescent="0.3">
      <c r="A156" s="71" t="s">
        <v>472</v>
      </c>
      <c r="B156" s="72">
        <v>86234</v>
      </c>
      <c r="C156" s="72" t="s">
        <v>440</v>
      </c>
      <c r="D156" s="73">
        <v>2014</v>
      </c>
      <c r="E156" s="73" t="s">
        <v>423</v>
      </c>
      <c r="F156" s="73" t="s">
        <v>29</v>
      </c>
      <c r="G156" s="73">
        <v>63</v>
      </c>
      <c r="H156" s="74">
        <v>137</v>
      </c>
      <c r="I156" s="75" t="s">
        <v>426</v>
      </c>
      <c r="J156" s="105" t="s">
        <v>476</v>
      </c>
      <c r="K156" s="120"/>
    </row>
    <row r="157" spans="1:11" s="35" customFormat="1" ht="14.4" thickBot="1" x14ac:dyDescent="0.3">
      <c r="A157" s="60" t="s">
        <v>427</v>
      </c>
      <c r="B157" s="80">
        <v>86100</v>
      </c>
      <c r="C157" s="80" t="s">
        <v>440</v>
      </c>
      <c r="D157" s="81">
        <v>2014</v>
      </c>
      <c r="E157" s="81" t="s">
        <v>423</v>
      </c>
      <c r="F157" s="81" t="s">
        <v>29</v>
      </c>
      <c r="G157" s="81">
        <v>63</v>
      </c>
      <c r="H157" s="82">
        <v>52</v>
      </c>
      <c r="I157" s="83" t="s">
        <v>421</v>
      </c>
      <c r="J157" s="105" t="s">
        <v>476</v>
      </c>
      <c r="K157" s="120"/>
    </row>
    <row r="158" spans="1:11" s="35" customFormat="1" ht="14.4" thickBot="1" x14ac:dyDescent="0.3">
      <c r="A158" s="60" t="s">
        <v>430</v>
      </c>
      <c r="B158" s="80">
        <v>86297</v>
      </c>
      <c r="C158" s="80" t="s">
        <v>440</v>
      </c>
      <c r="D158" s="81">
        <v>2014</v>
      </c>
      <c r="E158" s="81" t="s">
        <v>423</v>
      </c>
      <c r="F158" s="81" t="s">
        <v>29</v>
      </c>
      <c r="G158" s="81">
        <v>63</v>
      </c>
      <c r="H158" s="82">
        <v>110</v>
      </c>
      <c r="I158" s="83" t="s">
        <v>421</v>
      </c>
      <c r="J158" s="105" t="s">
        <v>476</v>
      </c>
      <c r="K158" s="120"/>
    </row>
    <row r="159" spans="1:11" s="35" customFormat="1" ht="14.4" thickBot="1" x14ac:dyDescent="0.3">
      <c r="A159" s="60" t="s">
        <v>473</v>
      </c>
      <c r="B159" s="80">
        <v>86294</v>
      </c>
      <c r="C159" s="80" t="s">
        <v>440</v>
      </c>
      <c r="D159" s="81">
        <v>2014</v>
      </c>
      <c r="E159" s="81" t="s">
        <v>423</v>
      </c>
      <c r="F159" s="81" t="s">
        <v>29</v>
      </c>
      <c r="G159" s="81">
        <v>63</v>
      </c>
      <c r="H159" s="82">
        <v>460</v>
      </c>
      <c r="I159" s="83" t="s">
        <v>421</v>
      </c>
      <c r="J159" s="105" t="s">
        <v>476</v>
      </c>
      <c r="K159" s="120"/>
    </row>
    <row r="160" spans="1:11" s="35" customFormat="1" ht="14.4" thickBot="1" x14ac:dyDescent="0.3">
      <c r="A160" s="60" t="s">
        <v>149</v>
      </c>
      <c r="B160" s="80">
        <v>86178</v>
      </c>
      <c r="C160" s="80" t="s">
        <v>440</v>
      </c>
      <c r="D160" s="81">
        <v>2014</v>
      </c>
      <c r="E160" s="81" t="s">
        <v>423</v>
      </c>
      <c r="F160" s="81" t="s">
        <v>29</v>
      </c>
      <c r="G160" s="81">
        <v>63</v>
      </c>
      <c r="H160" s="82">
        <v>214</v>
      </c>
      <c r="I160" s="83" t="s">
        <v>421</v>
      </c>
      <c r="J160" s="105" t="s">
        <v>476</v>
      </c>
      <c r="K160" s="120"/>
    </row>
    <row r="161" spans="1:11" s="35" customFormat="1" ht="14.4" thickBot="1" x14ac:dyDescent="0.3">
      <c r="A161" s="60" t="s">
        <v>149</v>
      </c>
      <c r="B161" s="80">
        <v>86178</v>
      </c>
      <c r="C161" s="80" t="s">
        <v>440</v>
      </c>
      <c r="D161" s="81">
        <v>2014</v>
      </c>
      <c r="E161" s="81" t="s">
        <v>423</v>
      </c>
      <c r="F161" s="81" t="s">
        <v>29</v>
      </c>
      <c r="G161" s="81">
        <v>63</v>
      </c>
      <c r="H161" s="82">
        <v>75</v>
      </c>
      <c r="I161" s="83" t="s">
        <v>421</v>
      </c>
      <c r="J161" s="105" t="s">
        <v>476</v>
      </c>
      <c r="K161" s="120"/>
    </row>
    <row r="162" spans="1:11" s="35" customFormat="1" ht="14.4" thickBot="1" x14ac:dyDescent="0.3">
      <c r="A162" s="71" t="s">
        <v>474</v>
      </c>
      <c r="B162" s="72">
        <v>86120</v>
      </c>
      <c r="C162" s="72" t="s">
        <v>440</v>
      </c>
      <c r="D162" s="73">
        <v>2014</v>
      </c>
      <c r="E162" s="73" t="s">
        <v>423</v>
      </c>
      <c r="F162" s="73" t="s">
        <v>29</v>
      </c>
      <c r="G162" s="73">
        <v>63</v>
      </c>
      <c r="H162" s="74">
        <v>163</v>
      </c>
      <c r="I162" s="75" t="s">
        <v>426</v>
      </c>
      <c r="J162" s="105" t="s">
        <v>476</v>
      </c>
      <c r="K162" s="120"/>
    </row>
    <row r="163" spans="1:11" s="35" customFormat="1" ht="14.4" thickBot="1" x14ac:dyDescent="0.3">
      <c r="A163" s="71" t="s">
        <v>474</v>
      </c>
      <c r="B163" s="72">
        <v>86120</v>
      </c>
      <c r="C163" s="72" t="s">
        <v>440</v>
      </c>
      <c r="D163" s="73">
        <v>2014</v>
      </c>
      <c r="E163" s="73" t="s">
        <v>423</v>
      </c>
      <c r="F163" s="73" t="s">
        <v>29</v>
      </c>
      <c r="G163" s="73">
        <v>63</v>
      </c>
      <c r="H163" s="74">
        <v>232</v>
      </c>
      <c r="I163" s="75" t="s">
        <v>426</v>
      </c>
      <c r="J163" s="105" t="s">
        <v>476</v>
      </c>
      <c r="K163" s="120"/>
    </row>
    <row r="164" spans="1:11" s="35" customFormat="1" ht="14.4" thickBot="1" x14ac:dyDescent="0.3">
      <c r="A164" s="71" t="s">
        <v>116</v>
      </c>
      <c r="B164" s="72">
        <v>86103</v>
      </c>
      <c r="C164" s="72" t="s">
        <v>440</v>
      </c>
      <c r="D164" s="73">
        <v>2014</v>
      </c>
      <c r="E164" s="73" t="s">
        <v>423</v>
      </c>
      <c r="F164" s="73" t="s">
        <v>29</v>
      </c>
      <c r="G164" s="73">
        <v>63</v>
      </c>
      <c r="H164" s="74">
        <v>105</v>
      </c>
      <c r="I164" s="75" t="s">
        <v>426</v>
      </c>
      <c r="J164" s="105" t="s">
        <v>476</v>
      </c>
      <c r="K164" s="120"/>
    </row>
    <row r="165" spans="1:11" s="35" customFormat="1" ht="14.4" thickBot="1" x14ac:dyDescent="0.3">
      <c r="A165" s="71" t="s">
        <v>147</v>
      </c>
      <c r="B165" s="72">
        <v>86167</v>
      </c>
      <c r="C165" s="72" t="s">
        <v>440</v>
      </c>
      <c r="D165" s="73">
        <v>2014</v>
      </c>
      <c r="E165" s="73" t="s">
        <v>423</v>
      </c>
      <c r="F165" s="73" t="s">
        <v>29</v>
      </c>
      <c r="G165" s="73">
        <v>63</v>
      </c>
      <c r="H165" s="74">
        <v>154</v>
      </c>
      <c r="I165" s="75" t="s">
        <v>426</v>
      </c>
      <c r="J165" s="105" t="s">
        <v>476</v>
      </c>
      <c r="K165" s="120"/>
    </row>
    <row r="166" spans="1:11" s="35" customFormat="1" ht="14.4" thickBot="1" x14ac:dyDescent="0.3">
      <c r="A166" s="60" t="s">
        <v>149</v>
      </c>
      <c r="B166" s="80">
        <v>86178</v>
      </c>
      <c r="C166" s="80" t="s">
        <v>440</v>
      </c>
      <c r="D166" s="81">
        <v>2014</v>
      </c>
      <c r="E166" s="81" t="s">
        <v>423</v>
      </c>
      <c r="F166" s="81" t="s">
        <v>29</v>
      </c>
      <c r="G166" s="81">
        <v>63</v>
      </c>
      <c r="H166" s="82">
        <v>300</v>
      </c>
      <c r="I166" s="83" t="s">
        <v>421</v>
      </c>
      <c r="J166" s="105" t="s">
        <v>476</v>
      </c>
      <c r="K166" s="120"/>
    </row>
    <row r="167" spans="1:11" s="35" customFormat="1" ht="14.4" thickBot="1" x14ac:dyDescent="0.3">
      <c r="A167" s="60" t="s">
        <v>149</v>
      </c>
      <c r="B167" s="80">
        <v>86178</v>
      </c>
      <c r="C167" s="80" t="s">
        <v>440</v>
      </c>
      <c r="D167" s="81">
        <v>2014</v>
      </c>
      <c r="E167" s="81" t="s">
        <v>423</v>
      </c>
      <c r="F167" s="81" t="s">
        <v>29</v>
      </c>
      <c r="G167" s="81">
        <v>63</v>
      </c>
      <c r="H167" s="82">
        <v>36</v>
      </c>
      <c r="I167" s="83" t="s">
        <v>421</v>
      </c>
      <c r="J167" s="105" t="s">
        <v>476</v>
      </c>
      <c r="K167" s="120"/>
    </row>
    <row r="168" spans="1:11" s="35" customFormat="1" ht="14.4" thickBot="1" x14ac:dyDescent="0.3">
      <c r="A168" s="60" t="s">
        <v>430</v>
      </c>
      <c r="B168" s="80">
        <v>86297</v>
      </c>
      <c r="C168" s="80" t="s">
        <v>440</v>
      </c>
      <c r="D168" s="81">
        <v>2014</v>
      </c>
      <c r="E168" s="81" t="s">
        <v>423</v>
      </c>
      <c r="F168" s="81" t="s">
        <v>29</v>
      </c>
      <c r="G168" s="81">
        <v>63</v>
      </c>
      <c r="H168" s="82">
        <v>6</v>
      </c>
      <c r="I168" s="83" t="s">
        <v>421</v>
      </c>
      <c r="J168" s="105" t="s">
        <v>476</v>
      </c>
      <c r="K168" s="120"/>
    </row>
    <row r="169" spans="1:11" s="35" customFormat="1" ht="14.4" thickBot="1" x14ac:dyDescent="0.3">
      <c r="A169" s="60" t="s">
        <v>430</v>
      </c>
      <c r="B169" s="80">
        <v>86297</v>
      </c>
      <c r="C169" s="80" t="s">
        <v>440</v>
      </c>
      <c r="D169" s="81">
        <v>2014</v>
      </c>
      <c r="E169" s="81" t="s">
        <v>423</v>
      </c>
      <c r="F169" s="81" t="s">
        <v>29</v>
      </c>
      <c r="G169" s="81">
        <v>63</v>
      </c>
      <c r="H169" s="82">
        <v>250</v>
      </c>
      <c r="I169" s="83" t="s">
        <v>421</v>
      </c>
      <c r="J169" s="105" t="s">
        <v>476</v>
      </c>
      <c r="K169" s="120"/>
    </row>
    <row r="170" spans="1:11" s="35" customFormat="1" ht="14.4" thickBot="1" x14ac:dyDescent="0.3">
      <c r="A170" s="60" t="s">
        <v>436</v>
      </c>
      <c r="B170" s="80">
        <v>86180</v>
      </c>
      <c r="C170" s="80" t="s">
        <v>440</v>
      </c>
      <c r="D170" s="81">
        <v>2013</v>
      </c>
      <c r="E170" s="81" t="s">
        <v>423</v>
      </c>
      <c r="F170" s="81" t="s">
        <v>29</v>
      </c>
      <c r="G170" s="81">
        <v>63</v>
      </c>
      <c r="H170" s="82">
        <v>25</v>
      </c>
      <c r="I170" s="83" t="s">
        <v>421</v>
      </c>
      <c r="J170" s="105" t="s">
        <v>476</v>
      </c>
      <c r="K170" s="120"/>
    </row>
    <row r="171" spans="1:11" s="35" customFormat="1" ht="14.4" thickBot="1" x14ac:dyDescent="0.3">
      <c r="A171" s="60" t="s">
        <v>431</v>
      </c>
      <c r="B171" s="80">
        <v>86076</v>
      </c>
      <c r="C171" s="80" t="s">
        <v>440</v>
      </c>
      <c r="D171" s="81">
        <v>2014</v>
      </c>
      <c r="E171" s="81" t="s">
        <v>423</v>
      </c>
      <c r="F171" s="81" t="s">
        <v>29</v>
      </c>
      <c r="G171" s="81">
        <v>63</v>
      </c>
      <c r="H171" s="82">
        <v>60</v>
      </c>
      <c r="I171" s="83" t="s">
        <v>421</v>
      </c>
      <c r="J171" s="105" t="s">
        <v>476</v>
      </c>
      <c r="K171" s="120"/>
    </row>
    <row r="172" spans="1:11" s="35" customFormat="1" ht="14.4" thickBot="1" x14ac:dyDescent="0.3">
      <c r="A172" s="60" t="s">
        <v>149</v>
      </c>
      <c r="B172" s="80">
        <v>86178</v>
      </c>
      <c r="C172" s="80" t="s">
        <v>440</v>
      </c>
      <c r="D172" s="81">
        <v>2014</v>
      </c>
      <c r="E172" s="81" t="s">
        <v>423</v>
      </c>
      <c r="F172" s="81" t="s">
        <v>29</v>
      </c>
      <c r="G172" s="81">
        <v>63</v>
      </c>
      <c r="H172" s="82">
        <v>156</v>
      </c>
      <c r="I172" s="83" t="s">
        <v>421</v>
      </c>
      <c r="J172" s="105" t="s">
        <v>476</v>
      </c>
      <c r="K172" s="120"/>
    </row>
    <row r="173" spans="1:11" s="35" customFormat="1" ht="14.4" thickBot="1" x14ac:dyDescent="0.3">
      <c r="A173" s="60" t="s">
        <v>149</v>
      </c>
      <c r="B173" s="80">
        <v>86178</v>
      </c>
      <c r="C173" s="80" t="s">
        <v>440</v>
      </c>
      <c r="D173" s="81">
        <v>2014</v>
      </c>
      <c r="E173" s="81" t="s">
        <v>423</v>
      </c>
      <c r="F173" s="81" t="s">
        <v>29</v>
      </c>
      <c r="G173" s="81">
        <v>63</v>
      </c>
      <c r="H173" s="82">
        <v>117</v>
      </c>
      <c r="I173" s="83" t="s">
        <v>421</v>
      </c>
      <c r="J173" s="105" t="s">
        <v>476</v>
      </c>
      <c r="K173" s="120"/>
    </row>
    <row r="174" spans="1:11" s="35" customFormat="1" ht="14.4" thickBot="1" x14ac:dyDescent="0.3">
      <c r="A174" s="71" t="s">
        <v>166</v>
      </c>
      <c r="B174" s="72">
        <v>86261</v>
      </c>
      <c r="C174" s="72" t="s">
        <v>440</v>
      </c>
      <c r="D174" s="73">
        <v>2014</v>
      </c>
      <c r="E174" s="73" t="s">
        <v>423</v>
      </c>
      <c r="F174" s="73" t="s">
        <v>29</v>
      </c>
      <c r="G174" s="73">
        <v>63</v>
      </c>
      <c r="H174" s="74">
        <v>551</v>
      </c>
      <c r="I174" s="75" t="s">
        <v>426</v>
      </c>
      <c r="J174" s="105" t="s">
        <v>476</v>
      </c>
      <c r="K174" s="120"/>
    </row>
    <row r="175" spans="1:11" s="35" customFormat="1" ht="14.4" thickBot="1" x14ac:dyDescent="0.3">
      <c r="A175" s="60" t="s">
        <v>149</v>
      </c>
      <c r="B175" s="80">
        <v>86178</v>
      </c>
      <c r="C175" s="80" t="s">
        <v>440</v>
      </c>
      <c r="D175" s="81">
        <v>2014</v>
      </c>
      <c r="E175" s="81" t="s">
        <v>423</v>
      </c>
      <c r="F175" s="81" t="s">
        <v>29</v>
      </c>
      <c r="G175" s="81">
        <v>63</v>
      </c>
      <c r="H175" s="82">
        <v>105</v>
      </c>
      <c r="I175" s="83" t="s">
        <v>421</v>
      </c>
      <c r="J175" s="105" t="s">
        <v>476</v>
      </c>
      <c r="K175" s="120"/>
    </row>
    <row r="176" spans="1:11" s="35" customFormat="1" ht="14.4" thickBot="1" x14ac:dyDescent="0.3">
      <c r="A176" s="60" t="s">
        <v>428</v>
      </c>
      <c r="B176" s="80">
        <v>86157</v>
      </c>
      <c r="C176" s="80" t="s">
        <v>440</v>
      </c>
      <c r="D176" s="81">
        <v>2012</v>
      </c>
      <c r="E176" s="81" t="s">
        <v>423</v>
      </c>
      <c r="F176" s="81" t="s">
        <v>29</v>
      </c>
      <c r="G176" s="81">
        <v>63</v>
      </c>
      <c r="H176" s="82">
        <v>1199</v>
      </c>
      <c r="I176" s="83" t="s">
        <v>421</v>
      </c>
      <c r="J176" s="105" t="s">
        <v>476</v>
      </c>
      <c r="K176" s="120"/>
    </row>
    <row r="177" spans="1:11" s="35" customFormat="1" ht="14.4" thickBot="1" x14ac:dyDescent="0.3">
      <c r="A177" s="60" t="s">
        <v>473</v>
      </c>
      <c r="B177" s="80">
        <v>86294</v>
      </c>
      <c r="C177" s="80" t="s">
        <v>440</v>
      </c>
      <c r="D177" s="81">
        <v>2014</v>
      </c>
      <c r="E177" s="81" t="s">
        <v>423</v>
      </c>
      <c r="F177" s="81" t="s">
        <v>29</v>
      </c>
      <c r="G177" s="81">
        <v>63</v>
      </c>
      <c r="H177" s="82">
        <v>40</v>
      </c>
      <c r="I177" s="83" t="s">
        <v>421</v>
      </c>
      <c r="J177" s="105" t="s">
        <v>476</v>
      </c>
      <c r="K177" s="120"/>
    </row>
    <row r="178" spans="1:11" s="35" customFormat="1" ht="14.4" thickBot="1" x14ac:dyDescent="0.3">
      <c r="A178" s="60" t="s">
        <v>149</v>
      </c>
      <c r="B178" s="80">
        <v>86178</v>
      </c>
      <c r="C178" s="80" t="s">
        <v>440</v>
      </c>
      <c r="D178" s="81">
        <v>2014</v>
      </c>
      <c r="E178" s="81" t="s">
        <v>423</v>
      </c>
      <c r="F178" s="81" t="s">
        <v>29</v>
      </c>
      <c r="G178" s="81">
        <v>63</v>
      </c>
      <c r="H178" s="82">
        <v>399</v>
      </c>
      <c r="I178" s="83" t="s">
        <v>421</v>
      </c>
      <c r="J178" s="105" t="s">
        <v>476</v>
      </c>
      <c r="K178" s="120"/>
    </row>
    <row r="179" spans="1:11" s="35" customFormat="1" ht="14.4" thickBot="1" x14ac:dyDescent="0.3">
      <c r="A179" s="60" t="s">
        <v>428</v>
      </c>
      <c r="B179" s="80">
        <v>86157</v>
      </c>
      <c r="C179" s="80" t="s">
        <v>440</v>
      </c>
      <c r="D179" s="81">
        <v>2014</v>
      </c>
      <c r="E179" s="81" t="s">
        <v>423</v>
      </c>
      <c r="F179" s="81" t="s">
        <v>29</v>
      </c>
      <c r="G179" s="81">
        <v>63</v>
      </c>
      <c r="H179" s="82">
        <v>1176</v>
      </c>
      <c r="I179" s="83" t="s">
        <v>421</v>
      </c>
      <c r="J179" s="105" t="s">
        <v>476</v>
      </c>
      <c r="K179" s="120"/>
    </row>
    <row r="180" spans="1:11" s="35" customFormat="1" ht="25.5" customHeight="1" thickBot="1" x14ac:dyDescent="0.3">
      <c r="A180" s="60" t="s">
        <v>436</v>
      </c>
      <c r="B180" s="80">
        <v>86180</v>
      </c>
      <c r="C180" s="80" t="s">
        <v>440</v>
      </c>
      <c r="D180" s="81">
        <v>2013</v>
      </c>
      <c r="E180" s="81" t="s">
        <v>423</v>
      </c>
      <c r="F180" s="81" t="s">
        <v>29</v>
      </c>
      <c r="G180" s="81">
        <v>110</v>
      </c>
      <c r="H180" s="82">
        <v>310</v>
      </c>
      <c r="I180" s="83" t="s">
        <v>421</v>
      </c>
      <c r="J180" s="105" t="s">
        <v>476</v>
      </c>
      <c r="K180" s="120"/>
    </row>
    <row r="181" spans="1:11" s="35" customFormat="1" ht="25.5" customHeight="1" thickBot="1" x14ac:dyDescent="0.3">
      <c r="A181" s="60" t="s">
        <v>428</v>
      </c>
      <c r="B181" s="80">
        <v>86157</v>
      </c>
      <c r="C181" s="80" t="s">
        <v>440</v>
      </c>
      <c r="D181" s="81">
        <v>2014</v>
      </c>
      <c r="E181" s="81" t="s">
        <v>423</v>
      </c>
      <c r="F181" s="81" t="s">
        <v>29</v>
      </c>
      <c r="G181" s="81">
        <v>110</v>
      </c>
      <c r="H181" s="82">
        <v>675</v>
      </c>
      <c r="I181" s="83" t="s">
        <v>421</v>
      </c>
      <c r="J181" s="105" t="s">
        <v>476</v>
      </c>
      <c r="K181" s="120"/>
    </row>
    <row r="182" spans="1:11" s="35" customFormat="1" ht="25.5" customHeight="1" thickBot="1" x14ac:dyDescent="0.3">
      <c r="A182" s="60" t="s">
        <v>430</v>
      </c>
      <c r="B182" s="80">
        <v>86297</v>
      </c>
      <c r="C182" s="80" t="s">
        <v>440</v>
      </c>
      <c r="D182" s="81">
        <v>2014</v>
      </c>
      <c r="E182" s="81" t="s">
        <v>423</v>
      </c>
      <c r="F182" s="81" t="s">
        <v>29</v>
      </c>
      <c r="G182" s="81">
        <v>160</v>
      </c>
      <c r="H182" s="82">
        <v>62</v>
      </c>
      <c r="I182" s="83" t="s">
        <v>421</v>
      </c>
      <c r="J182" s="105" t="s">
        <v>476</v>
      </c>
      <c r="K182" s="121" t="s">
        <v>477</v>
      </c>
    </row>
    <row r="183" spans="1:11" s="35" customFormat="1" ht="14.4" hidden="1" thickBot="1" x14ac:dyDescent="0.3">
      <c r="A183" s="60" t="s">
        <v>132</v>
      </c>
      <c r="B183" s="80">
        <v>86274</v>
      </c>
      <c r="C183" s="80" t="s">
        <v>440</v>
      </c>
      <c r="D183" s="81">
        <v>2014</v>
      </c>
      <c r="E183" s="81" t="s">
        <v>424</v>
      </c>
      <c r="F183" s="81" t="s">
        <v>29</v>
      </c>
      <c r="G183" s="81" t="s">
        <v>475</v>
      </c>
      <c r="H183" s="82">
        <v>11715</v>
      </c>
      <c r="I183" s="83" t="s">
        <v>421</v>
      </c>
      <c r="J183" s="105" t="s">
        <v>476</v>
      </c>
      <c r="K183" s="120"/>
    </row>
    <row r="184" spans="1:11" s="35" customFormat="1" ht="66.599999999999994" hidden="1" thickBot="1" x14ac:dyDescent="0.3">
      <c r="A184" s="60" t="s">
        <v>132</v>
      </c>
      <c r="B184" s="80">
        <v>86274</v>
      </c>
      <c r="C184" s="80" t="s">
        <v>440</v>
      </c>
      <c r="D184" s="81">
        <v>2014</v>
      </c>
      <c r="E184" s="81" t="s">
        <v>424</v>
      </c>
      <c r="F184" s="81" t="s">
        <v>425</v>
      </c>
      <c r="G184" s="81" t="s">
        <v>403</v>
      </c>
      <c r="H184" s="82">
        <v>60</v>
      </c>
      <c r="I184" s="83" t="s">
        <v>421</v>
      </c>
      <c r="J184" s="105" t="s">
        <v>476</v>
      </c>
      <c r="K184" s="121" t="s">
        <v>481</v>
      </c>
    </row>
    <row r="185" spans="1:11" s="106" customFormat="1" ht="14.4" thickBot="1" x14ac:dyDescent="0.3">
      <c r="A185" s="71" t="s">
        <v>110</v>
      </c>
      <c r="B185" s="72">
        <v>86083</v>
      </c>
      <c r="C185" s="72" t="s">
        <v>440</v>
      </c>
      <c r="D185" s="73">
        <v>2014</v>
      </c>
      <c r="E185" s="73" t="s">
        <v>423</v>
      </c>
      <c r="F185" s="73" t="s">
        <v>29</v>
      </c>
      <c r="G185" s="73">
        <v>40</v>
      </c>
      <c r="H185" s="74">
        <v>45</v>
      </c>
      <c r="I185" s="75" t="s">
        <v>426</v>
      </c>
      <c r="J185" s="105" t="s">
        <v>476</v>
      </c>
      <c r="K185" s="121"/>
    </row>
    <row r="186" spans="1:11" s="106" customFormat="1" ht="14.4" thickBot="1" x14ac:dyDescent="0.3">
      <c r="A186" s="60" t="s">
        <v>132</v>
      </c>
      <c r="B186" s="80">
        <v>86274</v>
      </c>
      <c r="C186" s="80"/>
      <c r="D186" s="81">
        <v>2015</v>
      </c>
      <c r="E186" s="81" t="s">
        <v>423</v>
      </c>
      <c r="F186" s="81" t="s">
        <v>29</v>
      </c>
      <c r="G186" s="81">
        <v>63</v>
      </c>
      <c r="H186" s="82">
        <v>865</v>
      </c>
      <c r="I186" s="83" t="s">
        <v>421</v>
      </c>
      <c r="J186" s="104" t="s">
        <v>496</v>
      </c>
      <c r="K186" s="121"/>
    </row>
    <row r="187" spans="1:11" s="106" customFormat="1" ht="14.4" thickBot="1" x14ac:dyDescent="0.3">
      <c r="A187" s="60" t="s">
        <v>149</v>
      </c>
      <c r="B187" s="80">
        <v>86178</v>
      </c>
      <c r="C187" s="80"/>
      <c r="D187" s="81">
        <v>2015</v>
      </c>
      <c r="E187" s="81" t="s">
        <v>423</v>
      </c>
      <c r="F187" s="81" t="s">
        <v>29</v>
      </c>
      <c r="G187" s="81">
        <v>63</v>
      </c>
      <c r="H187" s="82">
        <v>44</v>
      </c>
      <c r="I187" s="83" t="s">
        <v>421</v>
      </c>
      <c r="J187" s="104" t="s">
        <v>496</v>
      </c>
      <c r="K187" s="121"/>
    </row>
    <row r="188" spans="1:11" s="106" customFormat="1" ht="14.4" thickBot="1" x14ac:dyDescent="0.3">
      <c r="A188" s="71" t="s">
        <v>86</v>
      </c>
      <c r="B188" s="72">
        <v>86015</v>
      </c>
      <c r="C188" s="72"/>
      <c r="D188" s="73">
        <v>2014</v>
      </c>
      <c r="E188" s="73" t="s">
        <v>423</v>
      </c>
      <c r="F188" s="73" t="s">
        <v>29</v>
      </c>
      <c r="G188" s="73">
        <v>63</v>
      </c>
      <c r="H188" s="74">
        <v>23</v>
      </c>
      <c r="I188" s="75" t="s">
        <v>426</v>
      </c>
      <c r="J188" s="104" t="s">
        <v>496</v>
      </c>
      <c r="K188" s="121"/>
    </row>
    <row r="189" spans="1:11" s="106" customFormat="1" ht="14.4" thickBot="1" x14ac:dyDescent="0.3">
      <c r="A189" s="60" t="s">
        <v>436</v>
      </c>
      <c r="B189" s="80">
        <v>86180</v>
      </c>
      <c r="C189" s="80"/>
      <c r="D189" s="81">
        <v>2014</v>
      </c>
      <c r="E189" s="81" t="s">
        <v>423</v>
      </c>
      <c r="F189" s="81" t="s">
        <v>29</v>
      </c>
      <c r="G189" s="81">
        <v>63</v>
      </c>
      <c r="H189" s="82">
        <v>18</v>
      </c>
      <c r="I189" s="83" t="s">
        <v>421</v>
      </c>
      <c r="J189" s="104" t="s">
        <v>496</v>
      </c>
      <c r="K189" s="121"/>
    </row>
    <row r="190" spans="1:11" s="106" customFormat="1" ht="14.4" thickBot="1" x14ac:dyDescent="0.3">
      <c r="A190" s="60" t="s">
        <v>428</v>
      </c>
      <c r="B190" s="80">
        <v>86157</v>
      </c>
      <c r="C190" s="80"/>
      <c r="D190" s="81">
        <v>2014</v>
      </c>
      <c r="E190" s="81" t="s">
        <v>423</v>
      </c>
      <c r="F190" s="81" t="s">
        <v>29</v>
      </c>
      <c r="G190" s="81">
        <v>63</v>
      </c>
      <c r="H190" s="82">
        <v>256</v>
      </c>
      <c r="I190" s="83" t="s">
        <v>421</v>
      </c>
      <c r="J190" s="104" t="s">
        <v>496</v>
      </c>
      <c r="K190" s="121"/>
    </row>
    <row r="191" spans="1:11" s="106" customFormat="1" ht="14.4" thickBot="1" x14ac:dyDescent="0.3">
      <c r="A191" s="71" t="s">
        <v>135</v>
      </c>
      <c r="B191" s="72">
        <v>86139</v>
      </c>
      <c r="C191" s="72"/>
      <c r="D191" s="73">
        <v>2014</v>
      </c>
      <c r="E191" s="73" t="s">
        <v>423</v>
      </c>
      <c r="F191" s="73" t="s">
        <v>29</v>
      </c>
      <c r="G191" s="73">
        <v>63</v>
      </c>
      <c r="H191" s="74">
        <v>53</v>
      </c>
      <c r="I191" s="75" t="s">
        <v>426</v>
      </c>
      <c r="J191" s="104" t="s">
        <v>496</v>
      </c>
      <c r="K191" s="121"/>
    </row>
    <row r="192" spans="1:11" s="106" customFormat="1" ht="14.4" thickBot="1" x14ac:dyDescent="0.3">
      <c r="A192" s="71" t="s">
        <v>129</v>
      </c>
      <c r="B192" s="72">
        <v>86125</v>
      </c>
      <c r="C192" s="72"/>
      <c r="D192" s="73">
        <v>2015</v>
      </c>
      <c r="E192" s="73" t="s">
        <v>423</v>
      </c>
      <c r="F192" s="73" t="s">
        <v>29</v>
      </c>
      <c r="G192" s="73">
        <v>63</v>
      </c>
      <c r="H192" s="74">
        <v>155</v>
      </c>
      <c r="I192" s="75" t="s">
        <v>426</v>
      </c>
      <c r="J192" s="104" t="s">
        <v>496</v>
      </c>
      <c r="K192" s="121"/>
    </row>
    <row r="193" spans="1:11" s="106" customFormat="1" ht="14.4" thickBot="1" x14ac:dyDescent="0.3">
      <c r="A193" s="60" t="s">
        <v>439</v>
      </c>
      <c r="B193" s="80">
        <v>86121</v>
      </c>
      <c r="C193" s="80"/>
      <c r="D193" s="81">
        <v>2014</v>
      </c>
      <c r="E193" s="81" t="s">
        <v>423</v>
      </c>
      <c r="F193" s="81" t="s">
        <v>29</v>
      </c>
      <c r="G193" s="81">
        <v>63</v>
      </c>
      <c r="H193" s="82">
        <v>30</v>
      </c>
      <c r="I193" s="83" t="s">
        <v>421</v>
      </c>
      <c r="J193" s="104" t="s">
        <v>496</v>
      </c>
      <c r="K193" s="121"/>
    </row>
    <row r="194" spans="1:11" s="106" customFormat="1" ht="14.4" thickBot="1" x14ac:dyDescent="0.3">
      <c r="A194" s="71" t="s">
        <v>107</v>
      </c>
      <c r="B194" s="72">
        <v>86077</v>
      </c>
      <c r="C194" s="72"/>
      <c r="D194" s="73">
        <v>2015</v>
      </c>
      <c r="E194" s="73" t="s">
        <v>423</v>
      </c>
      <c r="F194" s="73" t="s">
        <v>29</v>
      </c>
      <c r="G194" s="73">
        <v>63</v>
      </c>
      <c r="H194" s="74">
        <v>282</v>
      </c>
      <c r="I194" s="75" t="s">
        <v>426</v>
      </c>
      <c r="J194" s="104" t="s">
        <v>496</v>
      </c>
      <c r="K194" s="121"/>
    </row>
    <row r="195" spans="1:11" s="106" customFormat="1" ht="14.4" thickBot="1" x14ac:dyDescent="0.3">
      <c r="A195" s="71" t="s">
        <v>183</v>
      </c>
      <c r="B195" s="72">
        <v>86281</v>
      </c>
      <c r="C195" s="72"/>
      <c r="D195" s="73">
        <v>2015</v>
      </c>
      <c r="E195" s="73" t="s">
        <v>423</v>
      </c>
      <c r="F195" s="73" t="s">
        <v>29</v>
      </c>
      <c r="G195" s="73">
        <v>63</v>
      </c>
      <c r="H195" s="74">
        <v>95</v>
      </c>
      <c r="I195" s="75" t="s">
        <v>426</v>
      </c>
      <c r="J195" s="104" t="s">
        <v>496</v>
      </c>
      <c r="K195" s="121"/>
    </row>
    <row r="196" spans="1:11" s="106" customFormat="1" ht="14.4" thickBot="1" x14ac:dyDescent="0.3">
      <c r="A196" s="71" t="s">
        <v>132</v>
      </c>
      <c r="B196" s="72">
        <v>86274</v>
      </c>
      <c r="C196" s="72"/>
      <c r="D196" s="73">
        <v>2015</v>
      </c>
      <c r="E196" s="73" t="s">
        <v>423</v>
      </c>
      <c r="F196" s="73" t="s">
        <v>29</v>
      </c>
      <c r="G196" s="73">
        <v>63</v>
      </c>
      <c r="H196" s="74">
        <v>11</v>
      </c>
      <c r="I196" s="75" t="s">
        <v>426</v>
      </c>
      <c r="J196" s="104" t="s">
        <v>496</v>
      </c>
      <c r="K196" s="121"/>
    </row>
    <row r="197" spans="1:11" s="106" customFormat="1" ht="14.4" thickBot="1" x14ac:dyDescent="0.3">
      <c r="A197" s="60" t="s">
        <v>494</v>
      </c>
      <c r="B197" s="80">
        <v>86297</v>
      </c>
      <c r="C197" s="80"/>
      <c r="D197" s="81">
        <v>2015</v>
      </c>
      <c r="E197" s="81" t="s">
        <v>423</v>
      </c>
      <c r="F197" s="81" t="s">
        <v>29</v>
      </c>
      <c r="G197" s="81">
        <v>63</v>
      </c>
      <c r="H197" s="82">
        <v>237</v>
      </c>
      <c r="I197" s="83" t="s">
        <v>421</v>
      </c>
      <c r="J197" s="104" t="s">
        <v>496</v>
      </c>
      <c r="K197" s="121"/>
    </row>
    <row r="198" spans="1:11" s="106" customFormat="1" ht="14.4" thickBot="1" x14ac:dyDescent="0.3">
      <c r="A198" s="60" t="s">
        <v>427</v>
      </c>
      <c r="B198" s="80">
        <v>86100</v>
      </c>
      <c r="C198" s="80"/>
      <c r="D198" s="81">
        <v>2015</v>
      </c>
      <c r="E198" s="81" t="s">
        <v>423</v>
      </c>
      <c r="F198" s="81" t="s">
        <v>29</v>
      </c>
      <c r="G198" s="81">
        <v>63</v>
      </c>
      <c r="H198" s="82">
        <v>190</v>
      </c>
      <c r="I198" s="83" t="s">
        <v>421</v>
      </c>
      <c r="J198" s="104" t="s">
        <v>496</v>
      </c>
      <c r="K198" s="121"/>
    </row>
    <row r="199" spans="1:11" s="106" customFormat="1" ht="14.4" thickBot="1" x14ac:dyDescent="0.3">
      <c r="A199" s="60" t="s">
        <v>495</v>
      </c>
      <c r="B199" s="80">
        <v>86209</v>
      </c>
      <c r="C199" s="80"/>
      <c r="D199" s="81">
        <v>2015</v>
      </c>
      <c r="E199" s="81" t="s">
        <v>423</v>
      </c>
      <c r="F199" s="81" t="s">
        <v>29</v>
      </c>
      <c r="G199" s="81">
        <v>63</v>
      </c>
      <c r="H199" s="82">
        <v>326</v>
      </c>
      <c r="I199" s="83" t="s">
        <v>421</v>
      </c>
      <c r="J199" s="104" t="s">
        <v>496</v>
      </c>
      <c r="K199" s="121"/>
    </row>
    <row r="200" spans="1:11" s="106" customFormat="1" ht="14.4" thickBot="1" x14ac:dyDescent="0.3">
      <c r="A200" s="60" t="s">
        <v>132</v>
      </c>
      <c r="B200" s="80">
        <v>86274</v>
      </c>
      <c r="C200" s="80"/>
      <c r="D200" s="81">
        <v>2015</v>
      </c>
      <c r="E200" s="81" t="s">
        <v>423</v>
      </c>
      <c r="F200" s="81" t="s">
        <v>29</v>
      </c>
      <c r="G200" s="81">
        <v>63</v>
      </c>
      <c r="H200" s="82">
        <v>374</v>
      </c>
      <c r="I200" s="83" t="s">
        <v>421</v>
      </c>
      <c r="J200" s="104" t="s">
        <v>496</v>
      </c>
      <c r="K200" s="121"/>
    </row>
    <row r="201" spans="1:11" s="106" customFormat="1" ht="14.4" thickBot="1" x14ac:dyDescent="0.3">
      <c r="A201" s="60" t="s">
        <v>473</v>
      </c>
      <c r="B201" s="80">
        <v>86294</v>
      </c>
      <c r="C201" s="80"/>
      <c r="D201" s="81">
        <v>2015</v>
      </c>
      <c r="E201" s="81" t="s">
        <v>423</v>
      </c>
      <c r="F201" s="81" t="s">
        <v>29</v>
      </c>
      <c r="G201" s="81">
        <v>63</v>
      </c>
      <c r="H201" s="82">
        <v>39</v>
      </c>
      <c r="I201" s="83" t="s">
        <v>421</v>
      </c>
      <c r="J201" s="104" t="s">
        <v>496</v>
      </c>
      <c r="K201" s="121"/>
    </row>
    <row r="202" spans="1:11" s="106" customFormat="1" ht="14.4" thickBot="1" x14ac:dyDescent="0.3">
      <c r="A202" s="71" t="s">
        <v>100</v>
      </c>
      <c r="B202" s="72">
        <v>86061</v>
      </c>
      <c r="C202" s="72"/>
      <c r="D202" s="73">
        <v>2015</v>
      </c>
      <c r="E202" s="73" t="s">
        <v>423</v>
      </c>
      <c r="F202" s="73" t="s">
        <v>29</v>
      </c>
      <c r="G202" s="73">
        <v>63</v>
      </c>
      <c r="H202" s="74">
        <v>9</v>
      </c>
      <c r="I202" s="75" t="s">
        <v>426</v>
      </c>
      <c r="J202" s="104" t="s">
        <v>496</v>
      </c>
      <c r="K202" s="121"/>
    </row>
    <row r="203" spans="1:11" s="106" customFormat="1" ht="14.4" thickBot="1" x14ac:dyDescent="0.3">
      <c r="A203" s="60" t="s">
        <v>435</v>
      </c>
      <c r="B203" s="80">
        <v>86263</v>
      </c>
      <c r="C203" s="80"/>
      <c r="D203" s="81">
        <v>2015</v>
      </c>
      <c r="E203" s="81" t="s">
        <v>423</v>
      </c>
      <c r="F203" s="81" t="s">
        <v>29</v>
      </c>
      <c r="G203" s="81">
        <v>63</v>
      </c>
      <c r="H203" s="82">
        <v>62</v>
      </c>
      <c r="I203" s="83" t="s">
        <v>421</v>
      </c>
      <c r="J203" s="104" t="s">
        <v>496</v>
      </c>
      <c r="K203" s="121"/>
    </row>
    <row r="204" spans="1:11" s="106" customFormat="1" ht="14.4" thickBot="1" x14ac:dyDescent="0.3">
      <c r="A204" s="60" t="s">
        <v>435</v>
      </c>
      <c r="B204" s="80">
        <v>86263</v>
      </c>
      <c r="C204" s="80"/>
      <c r="D204" s="81">
        <v>2015</v>
      </c>
      <c r="E204" s="81" t="s">
        <v>423</v>
      </c>
      <c r="F204" s="81" t="s">
        <v>29</v>
      </c>
      <c r="G204" s="81">
        <v>63</v>
      </c>
      <c r="H204" s="82">
        <v>32</v>
      </c>
      <c r="I204" s="83" t="s">
        <v>421</v>
      </c>
      <c r="J204" s="104" t="s">
        <v>496</v>
      </c>
      <c r="K204" s="121"/>
    </row>
    <row r="205" spans="1:11" s="106" customFormat="1" ht="14.4" thickBot="1" x14ac:dyDescent="0.3">
      <c r="A205" s="60" t="s">
        <v>437</v>
      </c>
      <c r="B205" s="80">
        <v>86226</v>
      </c>
      <c r="C205" s="80"/>
      <c r="D205" s="81">
        <v>2015</v>
      </c>
      <c r="E205" s="81" t="s">
        <v>423</v>
      </c>
      <c r="F205" s="81" t="s">
        <v>29</v>
      </c>
      <c r="G205" s="81">
        <v>63</v>
      </c>
      <c r="H205" s="82">
        <v>718</v>
      </c>
      <c r="I205" s="83" t="s">
        <v>421</v>
      </c>
      <c r="J205" s="104" t="s">
        <v>496</v>
      </c>
      <c r="K205" s="121"/>
    </row>
    <row r="206" spans="1:11" s="106" customFormat="1" ht="14.4" thickBot="1" x14ac:dyDescent="0.3">
      <c r="A206" s="60" t="s">
        <v>125</v>
      </c>
      <c r="B206" s="80">
        <v>86290</v>
      </c>
      <c r="C206" s="80"/>
      <c r="D206" s="81">
        <v>2015</v>
      </c>
      <c r="E206" s="81" t="s">
        <v>423</v>
      </c>
      <c r="F206" s="81" t="s">
        <v>29</v>
      </c>
      <c r="G206" s="81">
        <v>63</v>
      </c>
      <c r="H206" s="82">
        <v>135</v>
      </c>
      <c r="I206" s="83" t="s">
        <v>421</v>
      </c>
      <c r="J206" s="104" t="s">
        <v>496</v>
      </c>
      <c r="K206" s="121"/>
    </row>
    <row r="207" spans="1:11" s="106" customFormat="1" ht="25.5" customHeight="1" thickBot="1" x14ac:dyDescent="0.3">
      <c r="A207" s="60" t="s">
        <v>428</v>
      </c>
      <c r="B207" s="80">
        <v>86157</v>
      </c>
      <c r="C207" s="80"/>
      <c r="D207" s="81">
        <v>2014</v>
      </c>
      <c r="E207" s="81" t="s">
        <v>423</v>
      </c>
      <c r="F207" s="81" t="s">
        <v>29</v>
      </c>
      <c r="G207" s="81">
        <v>110</v>
      </c>
      <c r="H207" s="82">
        <v>352</v>
      </c>
      <c r="I207" s="83" t="s">
        <v>421</v>
      </c>
      <c r="J207" s="104" t="s">
        <v>496</v>
      </c>
      <c r="K207" s="121"/>
    </row>
    <row r="208" spans="1:11" s="106" customFormat="1" ht="25.5" customHeight="1" thickBot="1" x14ac:dyDescent="0.3">
      <c r="A208" s="60" t="s">
        <v>132</v>
      </c>
      <c r="B208" s="80">
        <v>86274</v>
      </c>
      <c r="C208" s="80"/>
      <c r="D208" s="81">
        <v>2015</v>
      </c>
      <c r="E208" s="81" t="s">
        <v>423</v>
      </c>
      <c r="F208" s="81" t="s">
        <v>29</v>
      </c>
      <c r="G208" s="81">
        <v>110</v>
      </c>
      <c r="H208" s="82">
        <v>542</v>
      </c>
      <c r="I208" s="83" t="s">
        <v>421</v>
      </c>
      <c r="J208" s="104" t="s">
        <v>496</v>
      </c>
      <c r="K208" s="121"/>
    </row>
    <row r="209" spans="1:11" s="106" customFormat="1" ht="25.5" customHeight="1" thickBot="1" x14ac:dyDescent="0.3">
      <c r="A209" s="60" t="s">
        <v>437</v>
      </c>
      <c r="B209" s="80">
        <v>86226</v>
      </c>
      <c r="C209" s="80"/>
      <c r="D209" s="81">
        <v>2015</v>
      </c>
      <c r="E209" s="81" t="s">
        <v>423</v>
      </c>
      <c r="F209" s="81" t="s">
        <v>29</v>
      </c>
      <c r="G209" s="81">
        <v>110</v>
      </c>
      <c r="H209" s="82">
        <v>43</v>
      </c>
      <c r="I209" s="83" t="s">
        <v>421</v>
      </c>
      <c r="J209" s="104" t="s">
        <v>496</v>
      </c>
      <c r="K209" s="121"/>
    </row>
    <row r="210" spans="1:11" s="106" customFormat="1" ht="25.5" customHeight="1" thickBot="1" x14ac:dyDescent="0.3">
      <c r="A210" s="60" t="s">
        <v>125</v>
      </c>
      <c r="B210" s="80">
        <v>86290</v>
      </c>
      <c r="C210" s="80"/>
      <c r="D210" s="81">
        <v>2015</v>
      </c>
      <c r="E210" s="81" t="s">
        <v>423</v>
      </c>
      <c r="F210" s="81" t="s">
        <v>29</v>
      </c>
      <c r="G210" s="81">
        <v>110</v>
      </c>
      <c r="H210" s="82">
        <v>2139</v>
      </c>
      <c r="I210" s="83" t="s">
        <v>421</v>
      </c>
      <c r="J210" s="104" t="s">
        <v>496</v>
      </c>
      <c r="K210" s="121"/>
    </row>
    <row r="211" spans="1:11" s="106" customFormat="1" ht="14.4" thickBot="1" x14ac:dyDescent="0.3">
      <c r="A211" s="71" t="s">
        <v>135</v>
      </c>
      <c r="B211" s="72">
        <v>86139</v>
      </c>
      <c r="C211" s="72"/>
      <c r="D211" s="73">
        <v>2014</v>
      </c>
      <c r="E211" s="73" t="s">
        <v>423</v>
      </c>
      <c r="F211" s="73" t="s">
        <v>29</v>
      </c>
      <c r="G211" s="73">
        <v>160</v>
      </c>
      <c r="H211" s="74">
        <v>270</v>
      </c>
      <c r="I211" s="75" t="s">
        <v>426</v>
      </c>
      <c r="J211" s="104" t="s">
        <v>496</v>
      </c>
      <c r="K211" s="121"/>
    </row>
    <row r="212" spans="1:11" s="106" customFormat="1" ht="25.5" customHeight="1" thickBot="1" x14ac:dyDescent="0.3">
      <c r="A212" s="60" t="s">
        <v>437</v>
      </c>
      <c r="B212" s="80">
        <v>86226</v>
      </c>
      <c r="C212" s="80"/>
      <c r="D212" s="81">
        <v>2015</v>
      </c>
      <c r="E212" s="81" t="s">
        <v>423</v>
      </c>
      <c r="F212" s="81" t="s">
        <v>29</v>
      </c>
      <c r="G212" s="81">
        <v>160</v>
      </c>
      <c r="H212" s="82">
        <v>4358</v>
      </c>
      <c r="I212" s="83" t="s">
        <v>421</v>
      </c>
      <c r="J212" s="104" t="s">
        <v>496</v>
      </c>
      <c r="K212" s="121"/>
    </row>
    <row r="213" spans="1:11" s="106" customFormat="1" ht="25.5" customHeight="1" thickBot="1" x14ac:dyDescent="0.3">
      <c r="A213" s="60" t="s">
        <v>125</v>
      </c>
      <c r="B213" s="80">
        <v>86290</v>
      </c>
      <c r="C213" s="80"/>
      <c r="D213" s="81">
        <v>2015</v>
      </c>
      <c r="E213" s="81" t="s">
        <v>423</v>
      </c>
      <c r="F213" s="81" t="s">
        <v>29</v>
      </c>
      <c r="G213" s="81">
        <v>160</v>
      </c>
      <c r="H213" s="82">
        <v>4807</v>
      </c>
      <c r="I213" s="83" t="s">
        <v>421</v>
      </c>
      <c r="J213" s="104" t="s">
        <v>496</v>
      </c>
      <c r="K213" s="121"/>
    </row>
    <row r="214" spans="1:11" s="106" customFormat="1" ht="14.4" thickBot="1" x14ac:dyDescent="0.3">
      <c r="A214" s="60" t="s">
        <v>132</v>
      </c>
      <c r="B214" s="80">
        <v>86274</v>
      </c>
      <c r="C214" s="80"/>
      <c r="D214" s="81">
        <v>2015</v>
      </c>
      <c r="E214" s="81" t="s">
        <v>423</v>
      </c>
      <c r="F214" s="81" t="s">
        <v>29</v>
      </c>
      <c r="G214" s="81" t="s">
        <v>475</v>
      </c>
      <c r="H214" s="82">
        <v>1</v>
      </c>
      <c r="I214" s="83" t="s">
        <v>421</v>
      </c>
      <c r="J214" s="104" t="s">
        <v>496</v>
      </c>
      <c r="K214" s="121"/>
    </row>
    <row r="215" spans="1:11" s="106" customFormat="1" ht="14.4" thickBot="1" x14ac:dyDescent="0.3">
      <c r="A215" s="71" t="s">
        <v>161</v>
      </c>
      <c r="B215" s="72">
        <v>86253</v>
      </c>
      <c r="C215" s="72">
        <v>0</v>
      </c>
      <c r="D215" s="73">
        <v>2016</v>
      </c>
      <c r="E215" s="73" t="s">
        <v>423</v>
      </c>
      <c r="F215" s="73" t="s">
        <v>29</v>
      </c>
      <c r="G215" s="73">
        <v>63</v>
      </c>
      <c r="H215" s="74">
        <v>20</v>
      </c>
      <c r="I215" s="75" t="s">
        <v>426</v>
      </c>
      <c r="J215" s="104" t="s">
        <v>505</v>
      </c>
      <c r="K215" s="121"/>
    </row>
    <row r="216" spans="1:11" s="106" customFormat="1" ht="14.4" thickBot="1" x14ac:dyDescent="0.3">
      <c r="A216" s="60" t="s">
        <v>149</v>
      </c>
      <c r="B216" s="80">
        <v>86178</v>
      </c>
      <c r="C216" s="80">
        <v>0</v>
      </c>
      <c r="D216" s="81">
        <v>2016</v>
      </c>
      <c r="E216" s="81" t="s">
        <v>423</v>
      </c>
      <c r="F216" s="81" t="s">
        <v>29</v>
      </c>
      <c r="G216" s="81">
        <v>63</v>
      </c>
      <c r="H216" s="82">
        <v>748</v>
      </c>
      <c r="I216" s="83" t="s">
        <v>421</v>
      </c>
      <c r="J216" s="104" t="s">
        <v>505</v>
      </c>
      <c r="K216" s="121"/>
    </row>
    <row r="217" spans="1:11" s="106" customFormat="1" ht="14.4" thickBot="1" x14ac:dyDescent="0.3">
      <c r="A217" s="60" t="s">
        <v>430</v>
      </c>
      <c r="B217" s="80">
        <v>86297</v>
      </c>
      <c r="C217" s="80">
        <v>0</v>
      </c>
      <c r="D217" s="81">
        <v>2016</v>
      </c>
      <c r="E217" s="81" t="s">
        <v>423</v>
      </c>
      <c r="F217" s="81" t="s">
        <v>29</v>
      </c>
      <c r="G217" s="81">
        <v>63</v>
      </c>
      <c r="H217" s="82">
        <v>480</v>
      </c>
      <c r="I217" s="83" t="s">
        <v>421</v>
      </c>
      <c r="J217" s="104" t="s">
        <v>505</v>
      </c>
      <c r="K217" s="121"/>
    </row>
    <row r="218" spans="1:11" s="106" customFormat="1" ht="14.4" thickBot="1" x14ac:dyDescent="0.3">
      <c r="A218" s="60" t="s">
        <v>428</v>
      </c>
      <c r="B218" s="80">
        <v>86157</v>
      </c>
      <c r="C218" s="80">
        <v>0</v>
      </c>
      <c r="D218" s="81">
        <v>2016</v>
      </c>
      <c r="E218" s="81" t="s">
        <v>423</v>
      </c>
      <c r="F218" s="81" t="s">
        <v>29</v>
      </c>
      <c r="G218" s="81">
        <v>63</v>
      </c>
      <c r="H218" s="82">
        <v>79</v>
      </c>
      <c r="I218" s="83" t="s">
        <v>421</v>
      </c>
      <c r="J218" s="104" t="s">
        <v>505</v>
      </c>
      <c r="K218" s="121"/>
    </row>
    <row r="219" spans="1:11" s="106" customFormat="1" ht="14.4" thickBot="1" x14ac:dyDescent="0.3">
      <c r="A219" s="60" t="s">
        <v>430</v>
      </c>
      <c r="B219" s="80">
        <v>86297</v>
      </c>
      <c r="C219" s="80">
        <v>0</v>
      </c>
      <c r="D219" s="81">
        <v>2015</v>
      </c>
      <c r="E219" s="81" t="s">
        <v>423</v>
      </c>
      <c r="F219" s="81" t="s">
        <v>29</v>
      </c>
      <c r="G219" s="81">
        <v>63</v>
      </c>
      <c r="H219" s="82">
        <v>200</v>
      </c>
      <c r="I219" s="83" t="s">
        <v>421</v>
      </c>
      <c r="J219" s="104" t="s">
        <v>505</v>
      </c>
      <c r="K219" s="121"/>
    </row>
    <row r="220" spans="1:11" s="106" customFormat="1" ht="14.4" thickBot="1" x14ac:dyDescent="0.3">
      <c r="A220" s="60" t="s">
        <v>427</v>
      </c>
      <c r="B220" s="80">
        <v>86100</v>
      </c>
      <c r="C220" s="80">
        <v>0</v>
      </c>
      <c r="D220" s="81">
        <v>2016</v>
      </c>
      <c r="E220" s="81" t="s">
        <v>423</v>
      </c>
      <c r="F220" s="81" t="s">
        <v>29</v>
      </c>
      <c r="G220" s="81">
        <v>63</v>
      </c>
      <c r="H220" s="82">
        <v>40</v>
      </c>
      <c r="I220" s="83" t="s">
        <v>421</v>
      </c>
      <c r="J220" s="104" t="s">
        <v>505</v>
      </c>
      <c r="K220" s="121"/>
    </row>
    <row r="221" spans="1:11" s="106" customFormat="1" ht="14.4" thickBot="1" x14ac:dyDescent="0.3">
      <c r="A221" s="71" t="s">
        <v>92</v>
      </c>
      <c r="B221" s="72">
        <v>86031</v>
      </c>
      <c r="C221" s="72">
        <v>0</v>
      </c>
      <c r="D221" s="73">
        <v>2015</v>
      </c>
      <c r="E221" s="73" t="s">
        <v>423</v>
      </c>
      <c r="F221" s="73" t="s">
        <v>29</v>
      </c>
      <c r="G221" s="73">
        <v>63</v>
      </c>
      <c r="H221" s="74">
        <v>252</v>
      </c>
      <c r="I221" s="75" t="s">
        <v>426</v>
      </c>
      <c r="J221" s="104" t="s">
        <v>505</v>
      </c>
      <c r="K221" s="121"/>
    </row>
    <row r="222" spans="1:11" s="106" customFormat="1" ht="14.4" thickBot="1" x14ac:dyDescent="0.3">
      <c r="A222" s="60" t="s">
        <v>434</v>
      </c>
      <c r="B222" s="80">
        <v>86163</v>
      </c>
      <c r="C222" s="80">
        <v>0</v>
      </c>
      <c r="D222" s="81">
        <v>2015</v>
      </c>
      <c r="E222" s="81" t="s">
        <v>423</v>
      </c>
      <c r="F222" s="81" t="s">
        <v>29</v>
      </c>
      <c r="G222" s="81">
        <v>63</v>
      </c>
      <c r="H222" s="82">
        <v>139</v>
      </c>
      <c r="I222" s="83" t="s">
        <v>421</v>
      </c>
      <c r="J222" s="104" t="s">
        <v>505</v>
      </c>
      <c r="K222" s="121"/>
    </row>
    <row r="223" spans="1:11" s="106" customFormat="1" ht="14.4" thickBot="1" x14ac:dyDescent="0.3">
      <c r="A223" s="71" t="s">
        <v>108</v>
      </c>
      <c r="B223" s="72">
        <v>86078</v>
      </c>
      <c r="C223" s="72">
        <v>0</v>
      </c>
      <c r="D223" s="73">
        <v>2016</v>
      </c>
      <c r="E223" s="73" t="s">
        <v>423</v>
      </c>
      <c r="F223" s="73" t="s">
        <v>29</v>
      </c>
      <c r="G223" s="73">
        <v>63</v>
      </c>
      <c r="H223" s="74">
        <v>116</v>
      </c>
      <c r="I223" s="75" t="s">
        <v>426</v>
      </c>
      <c r="J223" s="104" t="s">
        <v>505</v>
      </c>
      <c r="K223" s="121"/>
    </row>
    <row r="224" spans="1:11" s="106" customFormat="1" ht="14.4" thickBot="1" x14ac:dyDescent="0.3">
      <c r="A224" s="60" t="s">
        <v>436</v>
      </c>
      <c r="B224" s="80">
        <v>86180</v>
      </c>
      <c r="C224" s="80">
        <v>0</v>
      </c>
      <c r="D224" s="81">
        <v>2015</v>
      </c>
      <c r="E224" s="81" t="s">
        <v>423</v>
      </c>
      <c r="F224" s="81" t="s">
        <v>29</v>
      </c>
      <c r="G224" s="81">
        <v>63</v>
      </c>
      <c r="H224" s="82">
        <v>249</v>
      </c>
      <c r="I224" s="83" t="s">
        <v>421</v>
      </c>
      <c r="J224" s="104" t="s">
        <v>505</v>
      </c>
      <c r="K224" s="106" t="s">
        <v>510</v>
      </c>
    </row>
    <row r="225" spans="1:11" s="106" customFormat="1" ht="14.4" thickBot="1" x14ac:dyDescent="0.3">
      <c r="A225" s="60" t="s">
        <v>436</v>
      </c>
      <c r="B225" s="80">
        <v>86180</v>
      </c>
      <c r="C225" s="80">
        <v>0</v>
      </c>
      <c r="D225" s="81">
        <v>2015</v>
      </c>
      <c r="E225" s="81" t="s">
        <v>423</v>
      </c>
      <c r="F225" s="81" t="s">
        <v>29</v>
      </c>
      <c r="G225" s="81">
        <v>63</v>
      </c>
      <c r="H225" s="82">
        <v>48</v>
      </c>
      <c r="I225" s="83" t="s">
        <v>421</v>
      </c>
      <c r="J225" s="104" t="s">
        <v>505</v>
      </c>
      <c r="K225" s="121"/>
    </row>
    <row r="226" spans="1:11" s="106" customFormat="1" ht="14.4" thickBot="1" x14ac:dyDescent="0.3">
      <c r="A226" s="60" t="s">
        <v>504</v>
      </c>
      <c r="B226" s="80">
        <v>86204</v>
      </c>
      <c r="C226" s="80">
        <v>0</v>
      </c>
      <c r="D226" s="81">
        <v>2016</v>
      </c>
      <c r="E226" s="81" t="s">
        <v>423</v>
      </c>
      <c r="F226" s="81" t="s">
        <v>29</v>
      </c>
      <c r="G226" s="81">
        <v>63</v>
      </c>
      <c r="H226" s="82">
        <v>133</v>
      </c>
      <c r="I226" s="83" t="s">
        <v>421</v>
      </c>
      <c r="J226" s="104" t="s">
        <v>505</v>
      </c>
      <c r="K226" s="121"/>
    </row>
    <row r="227" spans="1:11" s="106" customFormat="1" ht="14.4" thickBot="1" x14ac:dyDescent="0.3">
      <c r="A227" s="60" t="s">
        <v>166</v>
      </c>
      <c r="B227" s="80">
        <v>86261</v>
      </c>
      <c r="C227" s="80">
        <v>0</v>
      </c>
      <c r="D227" s="81">
        <v>2016</v>
      </c>
      <c r="E227" s="81" t="s">
        <v>423</v>
      </c>
      <c r="F227" s="81" t="s">
        <v>29</v>
      </c>
      <c r="G227" s="81">
        <v>63</v>
      </c>
      <c r="H227" s="82">
        <v>60</v>
      </c>
      <c r="I227" s="83" t="s">
        <v>421</v>
      </c>
      <c r="J227" s="104" t="s">
        <v>505</v>
      </c>
      <c r="K227" s="121"/>
    </row>
    <row r="228" spans="1:11" s="106" customFormat="1" ht="14.4" thickBot="1" x14ac:dyDescent="0.3">
      <c r="A228" s="60" t="s">
        <v>431</v>
      </c>
      <c r="B228" s="80">
        <v>86076</v>
      </c>
      <c r="C228" s="80">
        <v>0</v>
      </c>
      <c r="D228" s="81">
        <v>2016</v>
      </c>
      <c r="E228" s="81" t="s">
        <v>423</v>
      </c>
      <c r="F228" s="81" t="s">
        <v>29</v>
      </c>
      <c r="G228" s="81">
        <v>63</v>
      </c>
      <c r="H228" s="82">
        <f>71+80</f>
        <v>151</v>
      </c>
      <c r="I228" s="83" t="s">
        <v>421</v>
      </c>
      <c r="J228" s="104" t="s">
        <v>505</v>
      </c>
      <c r="K228" s="121"/>
    </row>
    <row r="229" spans="1:11" s="106" customFormat="1" ht="14.4" thickBot="1" x14ac:dyDescent="0.3">
      <c r="A229" s="60" t="s">
        <v>434</v>
      </c>
      <c r="B229" s="80">
        <v>86163</v>
      </c>
      <c r="C229" s="80">
        <v>0</v>
      </c>
      <c r="D229" s="81">
        <v>2016</v>
      </c>
      <c r="E229" s="81" t="s">
        <v>423</v>
      </c>
      <c r="F229" s="81" t="s">
        <v>29</v>
      </c>
      <c r="G229" s="81">
        <v>63</v>
      </c>
      <c r="H229" s="82">
        <v>87</v>
      </c>
      <c r="I229" s="83" t="s">
        <v>421</v>
      </c>
      <c r="J229" s="104" t="s">
        <v>505</v>
      </c>
      <c r="K229" s="121"/>
    </row>
    <row r="230" spans="1:11" s="106" customFormat="1" ht="14.4" thickBot="1" x14ac:dyDescent="0.3">
      <c r="A230" s="60" t="s">
        <v>427</v>
      </c>
      <c r="B230" s="80">
        <v>86100</v>
      </c>
      <c r="C230" s="80">
        <v>0</v>
      </c>
      <c r="D230" s="81">
        <v>2016</v>
      </c>
      <c r="E230" s="81" t="s">
        <v>423</v>
      </c>
      <c r="F230" s="81" t="s">
        <v>29</v>
      </c>
      <c r="G230" s="81">
        <v>63</v>
      </c>
      <c r="H230" s="82">
        <v>38</v>
      </c>
      <c r="I230" s="83" t="s">
        <v>421</v>
      </c>
      <c r="J230" s="104" t="s">
        <v>505</v>
      </c>
      <c r="K230" s="121"/>
    </row>
    <row r="231" spans="1:11" s="106" customFormat="1" ht="14.4" thickBot="1" x14ac:dyDescent="0.3">
      <c r="A231" s="60" t="s">
        <v>428</v>
      </c>
      <c r="B231" s="80">
        <v>86157</v>
      </c>
      <c r="C231" s="80">
        <v>0</v>
      </c>
      <c r="D231" s="81">
        <v>2016</v>
      </c>
      <c r="E231" s="81" t="s">
        <v>423</v>
      </c>
      <c r="F231" s="81" t="s">
        <v>29</v>
      </c>
      <c r="G231" s="81">
        <v>63</v>
      </c>
      <c r="H231" s="82">
        <v>37</v>
      </c>
      <c r="I231" s="83" t="s">
        <v>421</v>
      </c>
      <c r="J231" s="104" t="s">
        <v>505</v>
      </c>
      <c r="K231" s="121"/>
    </row>
    <row r="232" spans="1:11" s="106" customFormat="1" ht="14.4" thickBot="1" x14ac:dyDescent="0.3">
      <c r="A232" s="60" t="s">
        <v>437</v>
      </c>
      <c r="B232" s="80">
        <v>86226</v>
      </c>
      <c r="C232" s="80">
        <v>0</v>
      </c>
      <c r="D232" s="81">
        <v>2016</v>
      </c>
      <c r="E232" s="81" t="s">
        <v>423</v>
      </c>
      <c r="F232" s="81" t="s">
        <v>29</v>
      </c>
      <c r="G232" s="81">
        <v>63</v>
      </c>
      <c r="H232" s="82">
        <v>29</v>
      </c>
      <c r="I232" s="83" t="s">
        <v>421</v>
      </c>
      <c r="J232" s="104" t="s">
        <v>505</v>
      </c>
      <c r="K232" s="121"/>
    </row>
    <row r="233" spans="1:11" s="106" customFormat="1" ht="25.5" customHeight="1" thickBot="1" x14ac:dyDescent="0.3">
      <c r="A233" s="60" t="s">
        <v>149</v>
      </c>
      <c r="B233" s="80">
        <v>86178</v>
      </c>
      <c r="C233" s="80">
        <v>0</v>
      </c>
      <c r="D233" s="81">
        <v>2016</v>
      </c>
      <c r="E233" s="81" t="s">
        <v>423</v>
      </c>
      <c r="F233" s="81" t="s">
        <v>29</v>
      </c>
      <c r="G233" s="81">
        <v>110</v>
      </c>
      <c r="H233" s="82">
        <v>676</v>
      </c>
      <c r="I233" s="83" t="s">
        <v>421</v>
      </c>
      <c r="J233" s="104" t="s">
        <v>505</v>
      </c>
      <c r="K233" s="121"/>
    </row>
    <row r="234" spans="1:11" s="106" customFormat="1" ht="25.5" customHeight="1" thickBot="1" x14ac:dyDescent="0.3">
      <c r="A234" s="60" t="s">
        <v>436</v>
      </c>
      <c r="B234" s="80">
        <v>86180</v>
      </c>
      <c r="C234" s="80">
        <v>0</v>
      </c>
      <c r="D234" s="81">
        <v>2015</v>
      </c>
      <c r="E234" s="81" t="s">
        <v>423</v>
      </c>
      <c r="F234" s="81" t="s">
        <v>29</v>
      </c>
      <c r="G234" s="81">
        <v>110</v>
      </c>
      <c r="H234" s="82">
        <v>252</v>
      </c>
      <c r="I234" s="83" t="s">
        <v>421</v>
      </c>
      <c r="J234" s="104" t="s">
        <v>505</v>
      </c>
      <c r="K234" s="121"/>
    </row>
    <row r="235" spans="1:11" s="106" customFormat="1" ht="25.5" customHeight="1" thickBot="1" x14ac:dyDescent="0.3">
      <c r="A235" s="60" t="s">
        <v>427</v>
      </c>
      <c r="B235" s="80">
        <v>86100</v>
      </c>
      <c r="C235" s="80">
        <v>0</v>
      </c>
      <c r="D235" s="81">
        <v>2016</v>
      </c>
      <c r="E235" s="81" t="s">
        <v>423</v>
      </c>
      <c r="F235" s="81" t="s">
        <v>29</v>
      </c>
      <c r="G235" s="81">
        <v>110</v>
      </c>
      <c r="H235" s="82">
        <v>4</v>
      </c>
      <c r="I235" s="83" t="s">
        <v>421</v>
      </c>
      <c r="J235" s="104" t="s">
        <v>505</v>
      </c>
      <c r="K235" s="121"/>
    </row>
    <row r="236" spans="1:11" s="106" customFormat="1" ht="25.5" customHeight="1" thickBot="1" x14ac:dyDescent="0.3">
      <c r="A236" s="60" t="s">
        <v>437</v>
      </c>
      <c r="B236" s="80">
        <v>86226</v>
      </c>
      <c r="C236" s="80">
        <v>0</v>
      </c>
      <c r="D236" s="81">
        <v>2016</v>
      </c>
      <c r="E236" s="81" t="s">
        <v>423</v>
      </c>
      <c r="F236" s="81" t="s">
        <v>29</v>
      </c>
      <c r="G236" s="81">
        <v>110</v>
      </c>
      <c r="H236" s="82">
        <v>1603</v>
      </c>
      <c r="I236" s="83" t="s">
        <v>421</v>
      </c>
      <c r="J236" s="104" t="s">
        <v>505</v>
      </c>
      <c r="K236" s="121"/>
    </row>
    <row r="237" spans="1:11" s="106" customFormat="1" ht="25.5" customHeight="1" thickBot="1" x14ac:dyDescent="0.3">
      <c r="A237" s="60" t="s">
        <v>427</v>
      </c>
      <c r="B237" s="80">
        <v>86100</v>
      </c>
      <c r="C237" s="80">
        <v>0</v>
      </c>
      <c r="D237" s="81">
        <v>2016</v>
      </c>
      <c r="E237" s="81" t="s">
        <v>423</v>
      </c>
      <c r="F237" s="81" t="s">
        <v>29</v>
      </c>
      <c r="G237" s="81">
        <v>160</v>
      </c>
      <c r="H237" s="82">
        <v>528</v>
      </c>
      <c r="I237" s="83" t="s">
        <v>421</v>
      </c>
      <c r="J237" s="104" t="s">
        <v>505</v>
      </c>
      <c r="K237" s="121"/>
    </row>
    <row r="238" spans="1:11" s="106" customFormat="1" ht="25.5" customHeight="1" thickBot="1" x14ac:dyDescent="0.3">
      <c r="A238" s="60" t="s">
        <v>436</v>
      </c>
      <c r="B238" s="80">
        <v>86180</v>
      </c>
      <c r="C238" s="80">
        <v>0</v>
      </c>
      <c r="D238" s="81">
        <v>2016</v>
      </c>
      <c r="E238" s="81" t="s">
        <v>423</v>
      </c>
      <c r="F238" s="81" t="s">
        <v>29</v>
      </c>
      <c r="G238" s="81">
        <v>110</v>
      </c>
      <c r="H238" s="82">
        <v>50</v>
      </c>
      <c r="I238" s="83" t="s">
        <v>421</v>
      </c>
      <c r="J238" s="104" t="s">
        <v>507</v>
      </c>
      <c r="K238" s="121"/>
    </row>
    <row r="239" spans="1:11" s="106" customFormat="1" ht="25.5" customHeight="1" thickBot="1" x14ac:dyDescent="0.3">
      <c r="A239" s="60" t="s">
        <v>428</v>
      </c>
      <c r="B239" s="80">
        <v>86157</v>
      </c>
      <c r="C239" s="80">
        <v>0</v>
      </c>
      <c r="D239" s="81">
        <v>2015</v>
      </c>
      <c r="E239" s="81" t="s">
        <v>423</v>
      </c>
      <c r="F239" s="81" t="s">
        <v>29</v>
      </c>
      <c r="G239" s="81">
        <v>110</v>
      </c>
      <c r="H239" s="82">
        <v>162</v>
      </c>
      <c r="I239" s="83" t="s">
        <v>421</v>
      </c>
      <c r="J239" s="104" t="s">
        <v>507</v>
      </c>
      <c r="K239" s="121"/>
    </row>
    <row r="240" spans="1:11" s="106" customFormat="1" ht="14.4" thickBot="1" x14ac:dyDescent="0.3">
      <c r="A240" s="71" t="s">
        <v>90</v>
      </c>
      <c r="B240" s="72">
        <v>86026</v>
      </c>
      <c r="C240" s="72">
        <v>0</v>
      </c>
      <c r="D240" s="73">
        <v>2016</v>
      </c>
      <c r="E240" s="73" t="s">
        <v>423</v>
      </c>
      <c r="F240" s="73" t="s">
        <v>29</v>
      </c>
      <c r="G240" s="73">
        <v>63</v>
      </c>
      <c r="H240" s="74">
        <v>411</v>
      </c>
      <c r="I240" s="75" t="s">
        <v>426</v>
      </c>
      <c r="J240" s="104" t="s">
        <v>507</v>
      </c>
      <c r="K240" s="121"/>
    </row>
    <row r="241" spans="1:11" s="106" customFormat="1" ht="14.4" thickBot="1" x14ac:dyDescent="0.3">
      <c r="A241" s="60" t="s">
        <v>428</v>
      </c>
      <c r="B241" s="80">
        <v>86157</v>
      </c>
      <c r="C241" s="80">
        <v>0</v>
      </c>
      <c r="D241" s="81">
        <v>2016</v>
      </c>
      <c r="E241" s="81" t="s">
        <v>423</v>
      </c>
      <c r="F241" s="81" t="s">
        <v>29</v>
      </c>
      <c r="G241" s="81">
        <v>63</v>
      </c>
      <c r="H241" s="82">
        <v>52</v>
      </c>
      <c r="I241" s="83" t="s">
        <v>421</v>
      </c>
      <c r="J241" s="104" t="s">
        <v>507</v>
      </c>
      <c r="K241" s="121"/>
    </row>
    <row r="242" spans="1:11" s="106" customFormat="1" ht="14.4" thickBot="1" x14ac:dyDescent="0.3">
      <c r="A242" s="71" t="s">
        <v>118</v>
      </c>
      <c r="B242" s="72">
        <v>86114</v>
      </c>
      <c r="C242" s="72">
        <v>0</v>
      </c>
      <c r="D242" s="73">
        <v>2016</v>
      </c>
      <c r="E242" s="73" t="s">
        <v>423</v>
      </c>
      <c r="F242" s="73" t="s">
        <v>29</v>
      </c>
      <c r="G242" s="73">
        <v>63</v>
      </c>
      <c r="H242" s="74">
        <v>45</v>
      </c>
      <c r="I242" s="75" t="s">
        <v>426</v>
      </c>
      <c r="J242" s="104" t="s">
        <v>507</v>
      </c>
      <c r="K242" s="121"/>
    </row>
    <row r="243" spans="1:11" s="106" customFormat="1" ht="14.4" thickBot="1" x14ac:dyDescent="0.3">
      <c r="A243" s="60" t="s">
        <v>430</v>
      </c>
      <c r="B243" s="80">
        <v>86297</v>
      </c>
      <c r="C243" s="80">
        <v>0</v>
      </c>
      <c r="D243" s="81">
        <v>2016</v>
      </c>
      <c r="E243" s="81" t="s">
        <v>423</v>
      </c>
      <c r="F243" s="81" t="s">
        <v>29</v>
      </c>
      <c r="G243" s="81">
        <v>63</v>
      </c>
      <c r="H243" s="82">
        <v>470</v>
      </c>
      <c r="I243" s="83" t="s">
        <v>421</v>
      </c>
      <c r="J243" s="104" t="s">
        <v>507</v>
      </c>
      <c r="K243" s="121"/>
    </row>
    <row r="244" spans="1:11" s="106" customFormat="1" ht="14.4" thickBot="1" x14ac:dyDescent="0.3">
      <c r="A244" s="60" t="s">
        <v>437</v>
      </c>
      <c r="B244" s="80">
        <v>86226</v>
      </c>
      <c r="C244" s="80">
        <v>0</v>
      </c>
      <c r="D244" s="81">
        <v>2016</v>
      </c>
      <c r="E244" s="81" t="s">
        <v>423</v>
      </c>
      <c r="F244" s="81" t="s">
        <v>29</v>
      </c>
      <c r="G244" s="81">
        <v>63</v>
      </c>
      <c r="H244" s="82">
        <v>129</v>
      </c>
      <c r="I244" s="83" t="s">
        <v>421</v>
      </c>
      <c r="J244" s="104" t="s">
        <v>507</v>
      </c>
      <c r="K244" s="121"/>
    </row>
    <row r="245" spans="1:11" s="106" customFormat="1" ht="14.4" thickBot="1" x14ac:dyDescent="0.3">
      <c r="A245" s="60" t="s">
        <v>428</v>
      </c>
      <c r="B245" s="80">
        <v>86157</v>
      </c>
      <c r="C245" s="80">
        <v>0</v>
      </c>
      <c r="D245" s="81">
        <v>2015</v>
      </c>
      <c r="E245" s="81" t="s">
        <v>423</v>
      </c>
      <c r="F245" s="81" t="s">
        <v>29</v>
      </c>
      <c r="G245" s="81">
        <v>63</v>
      </c>
      <c r="H245" s="82">
        <v>700</v>
      </c>
      <c r="I245" s="83" t="s">
        <v>421</v>
      </c>
      <c r="J245" s="104" t="s">
        <v>507</v>
      </c>
      <c r="K245" s="121"/>
    </row>
    <row r="246" spans="1:11" s="106" customFormat="1" ht="14.4" thickBot="1" x14ac:dyDescent="0.3">
      <c r="A246" s="60" t="s">
        <v>436</v>
      </c>
      <c r="B246" s="80">
        <v>86180</v>
      </c>
      <c r="C246" s="80">
        <v>0</v>
      </c>
      <c r="D246" s="81">
        <v>2016</v>
      </c>
      <c r="E246" s="81" t="s">
        <v>423</v>
      </c>
      <c r="F246" s="81" t="s">
        <v>29</v>
      </c>
      <c r="G246" s="81">
        <v>63</v>
      </c>
      <c r="H246" s="82">
        <v>240</v>
      </c>
      <c r="I246" s="83" t="s">
        <v>421</v>
      </c>
      <c r="J246" s="104" t="s">
        <v>507</v>
      </c>
      <c r="K246" s="121"/>
    </row>
    <row r="247" spans="1:11" s="106" customFormat="1" ht="14.4" thickBot="1" x14ac:dyDescent="0.3">
      <c r="A247" s="60" t="s">
        <v>428</v>
      </c>
      <c r="B247" s="80">
        <v>86157</v>
      </c>
      <c r="C247" s="80">
        <v>0</v>
      </c>
      <c r="D247" s="81">
        <v>2016</v>
      </c>
      <c r="E247" s="81" t="s">
        <v>423</v>
      </c>
      <c r="F247" s="81" t="s">
        <v>29</v>
      </c>
      <c r="G247" s="81">
        <v>63</v>
      </c>
      <c r="H247" s="82">
        <v>140</v>
      </c>
      <c r="I247" s="83" t="s">
        <v>421</v>
      </c>
      <c r="J247" s="104" t="s">
        <v>507</v>
      </c>
      <c r="K247" s="121"/>
    </row>
    <row r="248" spans="1:11" s="106" customFormat="1" ht="14.4" thickBot="1" x14ac:dyDescent="0.3">
      <c r="A248" s="60" t="s">
        <v>428</v>
      </c>
      <c r="B248" s="80">
        <v>86157</v>
      </c>
      <c r="C248" s="80">
        <v>0</v>
      </c>
      <c r="D248" s="81">
        <v>2017</v>
      </c>
      <c r="E248" s="81" t="s">
        <v>423</v>
      </c>
      <c r="F248" s="81" t="s">
        <v>29</v>
      </c>
      <c r="G248" s="81">
        <v>63</v>
      </c>
      <c r="H248" s="82">
        <v>95</v>
      </c>
      <c r="I248" s="83" t="s">
        <v>421</v>
      </c>
      <c r="J248" s="104" t="s">
        <v>507</v>
      </c>
      <c r="K248" s="121"/>
    </row>
    <row r="249" spans="1:11" s="106" customFormat="1" ht="14.4" thickBot="1" x14ac:dyDescent="0.3">
      <c r="A249" s="71" t="s">
        <v>115</v>
      </c>
      <c r="B249" s="72">
        <v>86099</v>
      </c>
      <c r="C249" s="72">
        <v>0</v>
      </c>
      <c r="D249" s="73">
        <v>2016</v>
      </c>
      <c r="E249" s="73" t="s">
        <v>423</v>
      </c>
      <c r="F249" s="73" t="s">
        <v>29</v>
      </c>
      <c r="G249" s="73">
        <v>63</v>
      </c>
      <c r="H249" s="74">
        <v>310</v>
      </c>
      <c r="I249" s="75" t="s">
        <v>426</v>
      </c>
      <c r="J249" s="104" t="s">
        <v>507</v>
      </c>
      <c r="K249" s="121"/>
    </row>
    <row r="250" spans="1:11" s="106" customFormat="1" ht="14.4" thickBot="1" x14ac:dyDescent="0.3">
      <c r="A250" s="60" t="s">
        <v>429</v>
      </c>
      <c r="B250" s="80">
        <v>86293</v>
      </c>
      <c r="C250" s="80">
        <v>0</v>
      </c>
      <c r="D250" s="81">
        <v>2017</v>
      </c>
      <c r="E250" s="81" t="s">
        <v>423</v>
      </c>
      <c r="F250" s="81" t="s">
        <v>29</v>
      </c>
      <c r="G250" s="81">
        <v>63</v>
      </c>
      <c r="H250" s="82">
        <v>50</v>
      </c>
      <c r="I250" s="83" t="s">
        <v>421</v>
      </c>
      <c r="J250" s="104" t="s">
        <v>507</v>
      </c>
      <c r="K250" s="121"/>
    </row>
    <row r="251" spans="1:11" s="106" customFormat="1" ht="14.4" thickBot="1" x14ac:dyDescent="0.3">
      <c r="A251" s="60" t="s">
        <v>149</v>
      </c>
      <c r="B251" s="80">
        <v>86178</v>
      </c>
      <c r="C251" s="80">
        <v>0</v>
      </c>
      <c r="D251" s="81">
        <v>2017</v>
      </c>
      <c r="E251" s="81" t="s">
        <v>423</v>
      </c>
      <c r="F251" s="81" t="s">
        <v>29</v>
      </c>
      <c r="G251" s="81">
        <v>63</v>
      </c>
      <c r="H251" s="82">
        <v>72</v>
      </c>
      <c r="I251" s="83" t="s">
        <v>421</v>
      </c>
      <c r="J251" s="104" t="s">
        <v>507</v>
      </c>
      <c r="K251" s="121"/>
    </row>
    <row r="252" spans="1:11" s="106" customFormat="1" ht="14.4" thickBot="1" x14ac:dyDescent="0.3">
      <c r="A252" s="60" t="s">
        <v>428</v>
      </c>
      <c r="B252" s="80">
        <v>86157</v>
      </c>
      <c r="C252" s="80">
        <v>0</v>
      </c>
      <c r="D252" s="81">
        <v>2017</v>
      </c>
      <c r="E252" s="81" t="s">
        <v>423</v>
      </c>
      <c r="F252" s="81" t="s">
        <v>29</v>
      </c>
      <c r="G252" s="81">
        <v>63</v>
      </c>
      <c r="H252" s="82">
        <v>672</v>
      </c>
      <c r="I252" s="83" t="s">
        <v>421</v>
      </c>
      <c r="J252" s="104" t="s">
        <v>507</v>
      </c>
      <c r="K252" s="121"/>
    </row>
    <row r="253" spans="1:11" s="106" customFormat="1" ht="14.4" thickBot="1" x14ac:dyDescent="0.3">
      <c r="A253" s="60" t="s">
        <v>431</v>
      </c>
      <c r="B253" s="80">
        <v>86076</v>
      </c>
      <c r="C253" s="80">
        <v>0</v>
      </c>
      <c r="D253" s="81">
        <v>2017</v>
      </c>
      <c r="E253" s="81" t="s">
        <v>423</v>
      </c>
      <c r="F253" s="81" t="s">
        <v>29</v>
      </c>
      <c r="G253" s="81">
        <v>63</v>
      </c>
      <c r="H253" s="82">
        <v>737</v>
      </c>
      <c r="I253" s="83" t="s">
        <v>421</v>
      </c>
      <c r="J253" s="104" t="s">
        <v>507</v>
      </c>
      <c r="K253" s="121"/>
    </row>
    <row r="254" spans="1:11" s="106" customFormat="1" ht="14.4" thickBot="1" x14ac:dyDescent="0.3">
      <c r="A254" s="60" t="s">
        <v>427</v>
      </c>
      <c r="B254" s="80">
        <v>86100</v>
      </c>
      <c r="C254" s="80">
        <v>0</v>
      </c>
      <c r="D254" s="81">
        <v>2016</v>
      </c>
      <c r="E254" s="81" t="s">
        <v>423</v>
      </c>
      <c r="F254" s="81" t="s">
        <v>29</v>
      </c>
      <c r="G254" s="81">
        <v>63</v>
      </c>
      <c r="H254" s="82">
        <v>284</v>
      </c>
      <c r="I254" s="83" t="s">
        <v>421</v>
      </c>
      <c r="J254" s="104" t="s">
        <v>507</v>
      </c>
      <c r="K254" s="121"/>
    </row>
    <row r="255" spans="1:11" s="106" customFormat="1" ht="14.4" thickBot="1" x14ac:dyDescent="0.3">
      <c r="A255" s="60" t="s">
        <v>428</v>
      </c>
      <c r="B255" s="80">
        <v>86157</v>
      </c>
      <c r="C255" s="80">
        <v>0</v>
      </c>
      <c r="D255" s="81">
        <v>2017</v>
      </c>
      <c r="E255" s="81" t="s">
        <v>423</v>
      </c>
      <c r="F255" s="81" t="s">
        <v>29</v>
      </c>
      <c r="G255" s="81">
        <v>63</v>
      </c>
      <c r="H255" s="82">
        <v>60</v>
      </c>
      <c r="I255" s="83" t="s">
        <v>421</v>
      </c>
      <c r="J255" s="104" t="s">
        <v>507</v>
      </c>
      <c r="K255" s="121"/>
    </row>
    <row r="256" spans="1:11" s="106" customFormat="1" ht="14.4" thickBot="1" x14ac:dyDescent="0.3">
      <c r="A256" s="71" t="s">
        <v>161</v>
      </c>
      <c r="B256" s="72">
        <v>86253</v>
      </c>
      <c r="C256" s="72">
        <v>0</v>
      </c>
      <c r="D256" s="73">
        <v>2016</v>
      </c>
      <c r="E256" s="73" t="s">
        <v>423</v>
      </c>
      <c r="F256" s="73" t="s">
        <v>29</v>
      </c>
      <c r="G256" s="73">
        <v>63</v>
      </c>
      <c r="H256" s="74">
        <v>19</v>
      </c>
      <c r="I256" s="75" t="s">
        <v>426</v>
      </c>
      <c r="J256" s="104" t="s">
        <v>507</v>
      </c>
      <c r="K256" s="121"/>
    </row>
    <row r="257" spans="1:11" s="106" customFormat="1" ht="14.4" thickBot="1" x14ac:dyDescent="0.3">
      <c r="A257" s="60" t="s">
        <v>149</v>
      </c>
      <c r="B257" s="80">
        <v>86178</v>
      </c>
      <c r="C257" s="80">
        <v>0</v>
      </c>
      <c r="D257" s="81">
        <v>2017</v>
      </c>
      <c r="E257" s="81" t="s">
        <v>423</v>
      </c>
      <c r="F257" s="81" t="s">
        <v>29</v>
      </c>
      <c r="G257" s="81">
        <v>63</v>
      </c>
      <c r="H257" s="82">
        <v>32</v>
      </c>
      <c r="I257" s="83" t="s">
        <v>421</v>
      </c>
      <c r="J257" s="104" t="s">
        <v>507</v>
      </c>
      <c r="K257" s="121"/>
    </row>
    <row r="258" spans="1:11" s="106" customFormat="1" ht="14.4" thickBot="1" x14ac:dyDescent="0.3">
      <c r="A258" s="60" t="s">
        <v>437</v>
      </c>
      <c r="B258" s="80">
        <v>86226</v>
      </c>
      <c r="C258" s="80">
        <v>0</v>
      </c>
      <c r="D258" s="81">
        <v>2015</v>
      </c>
      <c r="E258" s="81" t="s">
        <v>423</v>
      </c>
      <c r="F258" s="81" t="s">
        <v>29</v>
      </c>
      <c r="G258" s="81">
        <v>63</v>
      </c>
      <c r="H258" s="82">
        <v>1</v>
      </c>
      <c r="I258" s="83" t="s">
        <v>421</v>
      </c>
      <c r="J258" s="104" t="s">
        <v>507</v>
      </c>
      <c r="K258" s="121"/>
    </row>
    <row r="259" spans="1:11" s="106" customFormat="1" ht="14.4" thickBot="1" x14ac:dyDescent="0.3">
      <c r="A259" s="71" t="s">
        <v>133</v>
      </c>
      <c r="B259" s="72">
        <v>86112</v>
      </c>
      <c r="C259" s="72">
        <v>0</v>
      </c>
      <c r="D259" s="73">
        <v>2017</v>
      </c>
      <c r="E259" s="73" t="s">
        <v>423</v>
      </c>
      <c r="F259" s="73" t="s">
        <v>29</v>
      </c>
      <c r="G259" s="73">
        <v>63</v>
      </c>
      <c r="H259" s="74">
        <v>523</v>
      </c>
      <c r="I259" s="75" t="s">
        <v>426</v>
      </c>
      <c r="J259" s="104" t="s">
        <v>507</v>
      </c>
      <c r="K259" s="121"/>
    </row>
    <row r="260" spans="1:11" s="106" customFormat="1" ht="14.4" thickBot="1" x14ac:dyDescent="0.3">
      <c r="A260" s="60" t="s">
        <v>149</v>
      </c>
      <c r="B260" s="80">
        <v>86178</v>
      </c>
      <c r="C260" s="80">
        <v>0</v>
      </c>
      <c r="D260" s="81">
        <v>2017</v>
      </c>
      <c r="E260" s="81" t="s">
        <v>423</v>
      </c>
      <c r="F260" s="81" t="s">
        <v>29</v>
      </c>
      <c r="G260" s="81">
        <v>63</v>
      </c>
      <c r="H260" s="82">
        <v>70</v>
      </c>
      <c r="I260" s="83" t="s">
        <v>421</v>
      </c>
      <c r="J260" s="104" t="s">
        <v>507</v>
      </c>
      <c r="K260" s="121"/>
    </row>
    <row r="261" spans="1:11" s="106" customFormat="1" ht="14.4" thickBot="1" x14ac:dyDescent="0.3">
      <c r="A261" s="71" t="s">
        <v>116</v>
      </c>
      <c r="B261" s="72">
        <v>86103</v>
      </c>
      <c r="C261" s="72">
        <v>0</v>
      </c>
      <c r="D261" s="73">
        <v>2017</v>
      </c>
      <c r="E261" s="73" t="s">
        <v>423</v>
      </c>
      <c r="F261" s="73" t="s">
        <v>29</v>
      </c>
      <c r="G261" s="73">
        <v>63</v>
      </c>
      <c r="H261" s="74">
        <v>106</v>
      </c>
      <c r="I261" s="75" t="s">
        <v>426</v>
      </c>
      <c r="J261" s="104" t="s">
        <v>507</v>
      </c>
      <c r="K261" s="121"/>
    </row>
    <row r="262" spans="1:11" s="106" customFormat="1" ht="14.4" thickBot="1" x14ac:dyDescent="0.3">
      <c r="A262" s="60" t="s">
        <v>125</v>
      </c>
      <c r="B262" s="80">
        <v>86290</v>
      </c>
      <c r="C262" s="80">
        <v>0</v>
      </c>
      <c r="D262" s="81">
        <v>2015</v>
      </c>
      <c r="E262" s="81" t="s">
        <v>423</v>
      </c>
      <c r="F262" s="81" t="s">
        <v>29</v>
      </c>
      <c r="G262" s="81">
        <v>63</v>
      </c>
      <c r="H262" s="82">
        <v>1</v>
      </c>
      <c r="I262" s="83" t="s">
        <v>421</v>
      </c>
      <c r="J262" s="104" t="s">
        <v>507</v>
      </c>
      <c r="K262" s="121"/>
    </row>
    <row r="263" spans="1:11" s="106" customFormat="1" ht="14.4" thickBot="1" x14ac:dyDescent="0.3">
      <c r="A263" s="71" t="s">
        <v>85</v>
      </c>
      <c r="B263" s="72">
        <v>86010</v>
      </c>
      <c r="C263" s="72">
        <v>0</v>
      </c>
      <c r="D263" s="73">
        <v>2017</v>
      </c>
      <c r="E263" s="73" t="s">
        <v>423</v>
      </c>
      <c r="F263" s="73" t="s">
        <v>29</v>
      </c>
      <c r="G263" s="73">
        <v>63</v>
      </c>
      <c r="H263" s="74">
        <v>12</v>
      </c>
      <c r="I263" s="75" t="s">
        <v>426</v>
      </c>
      <c r="J263" s="104" t="s">
        <v>507</v>
      </c>
      <c r="K263" s="121"/>
    </row>
    <row r="264" spans="1:11" s="106" customFormat="1" ht="14.4" thickBot="1" x14ac:dyDescent="0.3">
      <c r="A264" s="60" t="s">
        <v>428</v>
      </c>
      <c r="B264" s="80">
        <v>86157</v>
      </c>
      <c r="C264" s="80">
        <v>0</v>
      </c>
      <c r="D264" s="81">
        <v>2017</v>
      </c>
      <c r="E264" s="81" t="s">
        <v>423</v>
      </c>
      <c r="F264" s="81" t="s">
        <v>29</v>
      </c>
      <c r="G264" s="81">
        <v>63</v>
      </c>
      <c r="H264" s="82">
        <v>103</v>
      </c>
      <c r="I264" s="83" t="s">
        <v>421</v>
      </c>
      <c r="J264" s="104" t="s">
        <v>507</v>
      </c>
      <c r="K264" s="121"/>
    </row>
    <row r="265" spans="1:11" s="106" customFormat="1" ht="14.4" thickBot="1" x14ac:dyDescent="0.3">
      <c r="A265" s="60" t="s">
        <v>430</v>
      </c>
      <c r="B265" s="80">
        <v>86297</v>
      </c>
      <c r="C265" s="80">
        <v>0</v>
      </c>
      <c r="D265" s="81">
        <v>2017</v>
      </c>
      <c r="E265" s="81" t="s">
        <v>423</v>
      </c>
      <c r="F265" s="81" t="s">
        <v>29</v>
      </c>
      <c r="G265" s="81">
        <v>63</v>
      </c>
      <c r="H265" s="82">
        <v>100</v>
      </c>
      <c r="I265" s="83" t="s">
        <v>421</v>
      </c>
      <c r="J265" s="104" t="s">
        <v>507</v>
      </c>
      <c r="K265" s="121"/>
    </row>
    <row r="266" spans="1:11" s="106" customFormat="1" ht="14.4" thickBot="1" x14ac:dyDescent="0.3">
      <c r="A266" s="60" t="s">
        <v>506</v>
      </c>
      <c r="B266" s="80">
        <v>86074</v>
      </c>
      <c r="C266" s="80">
        <v>0</v>
      </c>
      <c r="D266" s="81">
        <v>2017</v>
      </c>
      <c r="E266" s="81" t="s">
        <v>423</v>
      </c>
      <c r="F266" s="81" t="s">
        <v>29</v>
      </c>
      <c r="G266" s="81">
        <v>63</v>
      </c>
      <c r="H266" s="82">
        <v>143</v>
      </c>
      <c r="I266" s="83" t="s">
        <v>421</v>
      </c>
      <c r="J266" s="104" t="s">
        <v>507</v>
      </c>
      <c r="K266" s="121"/>
    </row>
    <row r="267" spans="1:11" s="106" customFormat="1" ht="14.4" thickBot="1" x14ac:dyDescent="0.3">
      <c r="A267" s="60" t="s">
        <v>436</v>
      </c>
      <c r="B267" s="80">
        <v>86180</v>
      </c>
      <c r="C267" s="80">
        <v>0</v>
      </c>
      <c r="D267" s="81">
        <v>2017</v>
      </c>
      <c r="E267" s="81" t="s">
        <v>423</v>
      </c>
      <c r="F267" s="81" t="s">
        <v>29</v>
      </c>
      <c r="G267" s="81">
        <v>63</v>
      </c>
      <c r="H267" s="82">
        <v>140</v>
      </c>
      <c r="I267" s="83" t="s">
        <v>421</v>
      </c>
      <c r="J267" s="104" t="s">
        <v>507</v>
      </c>
      <c r="K267" s="121"/>
    </row>
    <row r="268" spans="1:11" s="106" customFormat="1" ht="14.4" thickBot="1" x14ac:dyDescent="0.3">
      <c r="A268" s="60" t="s">
        <v>428</v>
      </c>
      <c r="B268" s="80">
        <v>86157</v>
      </c>
      <c r="C268" s="80">
        <v>0</v>
      </c>
      <c r="D268" s="81">
        <v>2017</v>
      </c>
      <c r="E268" s="81" t="s">
        <v>423</v>
      </c>
      <c r="F268" s="81" t="s">
        <v>29</v>
      </c>
      <c r="G268" s="81">
        <v>63</v>
      </c>
      <c r="H268" s="82">
        <v>8</v>
      </c>
      <c r="I268" s="83" t="s">
        <v>421</v>
      </c>
      <c r="J268" s="104" t="s">
        <v>507</v>
      </c>
      <c r="K268" s="121"/>
    </row>
    <row r="269" spans="1:11" s="106" customFormat="1" ht="14.4" thickBot="1" x14ac:dyDescent="0.3">
      <c r="A269" s="60" t="s">
        <v>428</v>
      </c>
      <c r="B269" s="80">
        <v>86157</v>
      </c>
      <c r="C269" s="80">
        <v>0</v>
      </c>
      <c r="D269" s="81">
        <v>2017</v>
      </c>
      <c r="E269" s="81" t="s">
        <v>423</v>
      </c>
      <c r="F269" s="81" t="s">
        <v>29</v>
      </c>
      <c r="G269" s="81">
        <v>63</v>
      </c>
      <c r="H269" s="82">
        <v>146</v>
      </c>
      <c r="I269" s="83" t="s">
        <v>421</v>
      </c>
      <c r="J269" s="104" t="s">
        <v>507</v>
      </c>
      <c r="K269" s="121"/>
    </row>
    <row r="270" spans="1:11" s="106" customFormat="1" ht="14.4" thickBot="1" x14ac:dyDescent="0.3">
      <c r="A270" s="60" t="s">
        <v>506</v>
      </c>
      <c r="B270" s="80">
        <v>86074</v>
      </c>
      <c r="C270" s="80">
        <v>0</v>
      </c>
      <c r="D270" s="81">
        <v>2017</v>
      </c>
      <c r="E270" s="81" t="s">
        <v>423</v>
      </c>
      <c r="F270" s="81" t="s">
        <v>29</v>
      </c>
      <c r="G270" s="81">
        <v>63</v>
      </c>
      <c r="H270" s="82">
        <v>89</v>
      </c>
      <c r="I270" s="83" t="s">
        <v>421</v>
      </c>
      <c r="J270" s="104" t="s">
        <v>507</v>
      </c>
      <c r="K270" s="121"/>
    </row>
    <row r="271" spans="1:11" s="106" customFormat="1" ht="14.4" thickBot="1" x14ac:dyDescent="0.3">
      <c r="A271" s="71" t="s">
        <v>162</v>
      </c>
      <c r="B271" s="72">
        <v>86255</v>
      </c>
      <c r="C271" s="72">
        <v>0</v>
      </c>
      <c r="D271" s="73">
        <v>2017</v>
      </c>
      <c r="E271" s="73" t="s">
        <v>423</v>
      </c>
      <c r="F271" s="73" t="s">
        <v>29</v>
      </c>
      <c r="G271" s="73">
        <v>63</v>
      </c>
      <c r="H271" s="74">
        <v>65</v>
      </c>
      <c r="I271" s="75" t="s">
        <v>426</v>
      </c>
      <c r="J271" s="104" t="s">
        <v>507</v>
      </c>
      <c r="K271" s="121"/>
    </row>
    <row r="272" spans="1:11" s="106" customFormat="1" ht="14.4" thickBot="1" x14ac:dyDescent="0.3">
      <c r="A272" s="60" t="s">
        <v>437</v>
      </c>
      <c r="B272" s="80">
        <v>86226</v>
      </c>
      <c r="C272" s="80">
        <v>0</v>
      </c>
      <c r="D272" s="81">
        <v>2016</v>
      </c>
      <c r="E272" s="81" t="s">
        <v>423</v>
      </c>
      <c r="F272" s="81" t="s">
        <v>29</v>
      </c>
      <c r="G272" s="81">
        <v>40</v>
      </c>
      <c r="H272" s="82">
        <v>56</v>
      </c>
      <c r="I272" s="83" t="s">
        <v>421</v>
      </c>
      <c r="J272" s="104" t="s">
        <v>507</v>
      </c>
      <c r="K272" s="121"/>
    </row>
    <row r="273" spans="1:13" s="106" customFormat="1" ht="14.4" thickBot="1" x14ac:dyDescent="0.3">
      <c r="A273" s="60" t="s">
        <v>437</v>
      </c>
      <c r="B273" s="80">
        <v>86226</v>
      </c>
      <c r="C273" s="80">
        <v>0</v>
      </c>
      <c r="D273" s="81">
        <v>2017</v>
      </c>
      <c r="E273" s="81" t="s">
        <v>423</v>
      </c>
      <c r="F273" s="81" t="s">
        <v>29</v>
      </c>
      <c r="G273" s="81">
        <v>63</v>
      </c>
      <c r="H273" s="82">
        <v>781</v>
      </c>
      <c r="I273" s="83" t="s">
        <v>421</v>
      </c>
      <c r="J273" s="104" t="s">
        <v>511</v>
      </c>
      <c r="K273" s="121"/>
    </row>
    <row r="274" spans="1:13" s="106" customFormat="1" ht="26.25" customHeight="1" thickBot="1" x14ac:dyDescent="0.3">
      <c r="A274" s="60" t="s">
        <v>430</v>
      </c>
      <c r="B274" s="80">
        <v>86297</v>
      </c>
      <c r="C274" s="80">
        <v>0</v>
      </c>
      <c r="D274" s="81">
        <v>2018</v>
      </c>
      <c r="E274" s="81" t="s">
        <v>423</v>
      </c>
      <c r="F274" s="81" t="s">
        <v>29</v>
      </c>
      <c r="G274" s="81">
        <v>63</v>
      </c>
      <c r="H274" s="82">
        <v>309</v>
      </c>
      <c r="I274" s="83" t="s">
        <v>421</v>
      </c>
      <c r="J274" s="104" t="s">
        <v>511</v>
      </c>
      <c r="K274" s="121"/>
    </row>
    <row r="275" spans="1:13" s="106" customFormat="1" ht="27.75" customHeight="1" thickBot="1" x14ac:dyDescent="0.3">
      <c r="A275" s="60" t="s">
        <v>436</v>
      </c>
      <c r="B275" s="80">
        <v>86180</v>
      </c>
      <c r="C275" s="80">
        <v>0</v>
      </c>
      <c r="D275" s="81">
        <v>2018</v>
      </c>
      <c r="E275" s="81" t="s">
        <v>423</v>
      </c>
      <c r="F275" s="81" t="s">
        <v>29</v>
      </c>
      <c r="G275" s="81">
        <v>63</v>
      </c>
      <c r="H275" s="82">
        <v>212</v>
      </c>
      <c r="I275" s="83" t="s">
        <v>421</v>
      </c>
      <c r="J275" s="104" t="s">
        <v>511</v>
      </c>
      <c r="K275" s="121"/>
    </row>
    <row r="276" spans="1:13" s="106" customFormat="1" ht="14.4" thickBot="1" x14ac:dyDescent="0.3">
      <c r="A276" s="71" t="s">
        <v>474</v>
      </c>
      <c r="B276" s="72">
        <v>86120</v>
      </c>
      <c r="C276" s="72">
        <v>0</v>
      </c>
      <c r="D276" s="73">
        <v>2017</v>
      </c>
      <c r="E276" s="73" t="s">
        <v>423</v>
      </c>
      <c r="F276" s="73" t="s">
        <v>29</v>
      </c>
      <c r="G276" s="73">
        <v>63</v>
      </c>
      <c r="H276" s="74">
        <v>833</v>
      </c>
      <c r="I276" s="75" t="s">
        <v>426</v>
      </c>
      <c r="J276" s="104" t="s">
        <v>511</v>
      </c>
      <c r="K276" s="121"/>
    </row>
    <row r="277" spans="1:13" s="106" customFormat="1" ht="14.4" thickBot="1" x14ac:dyDescent="0.3">
      <c r="A277" s="60" t="s">
        <v>435</v>
      </c>
      <c r="B277" s="80">
        <v>86263</v>
      </c>
      <c r="C277" s="80">
        <v>0</v>
      </c>
      <c r="D277" s="81">
        <v>2018</v>
      </c>
      <c r="E277" s="81" t="s">
        <v>423</v>
      </c>
      <c r="F277" s="81" t="s">
        <v>29</v>
      </c>
      <c r="G277" s="81">
        <v>63</v>
      </c>
      <c r="H277" s="82">
        <v>258</v>
      </c>
      <c r="I277" s="83" t="s">
        <v>421</v>
      </c>
      <c r="J277" s="104" t="s">
        <v>511</v>
      </c>
      <c r="K277" s="121"/>
    </row>
    <row r="278" spans="1:13" s="106" customFormat="1" ht="14.4" thickBot="1" x14ac:dyDescent="0.3">
      <c r="A278" s="71" t="s">
        <v>115</v>
      </c>
      <c r="B278" s="72">
        <v>86099</v>
      </c>
      <c r="C278" s="72">
        <v>0</v>
      </c>
      <c r="D278" s="73">
        <v>2017</v>
      </c>
      <c r="E278" s="73" t="s">
        <v>423</v>
      </c>
      <c r="F278" s="73" t="s">
        <v>29</v>
      </c>
      <c r="G278" s="73">
        <v>63</v>
      </c>
      <c r="H278" s="74">
        <v>53</v>
      </c>
      <c r="I278" s="75" t="s">
        <v>426</v>
      </c>
      <c r="J278" s="104" t="s">
        <v>511</v>
      </c>
      <c r="K278" s="121"/>
    </row>
    <row r="279" spans="1:13" s="106" customFormat="1" ht="14.4" thickBot="1" x14ac:dyDescent="0.3">
      <c r="A279" s="60" t="s">
        <v>495</v>
      </c>
      <c r="B279" s="80">
        <v>86209</v>
      </c>
      <c r="C279" s="80">
        <v>0</v>
      </c>
      <c r="D279" s="81">
        <v>2018</v>
      </c>
      <c r="E279" s="81" t="s">
        <v>423</v>
      </c>
      <c r="F279" s="81" t="s">
        <v>29</v>
      </c>
      <c r="G279" s="81">
        <v>63</v>
      </c>
      <c r="H279" s="82">
        <v>83</v>
      </c>
      <c r="I279" s="83" t="s">
        <v>421</v>
      </c>
      <c r="J279" s="104" t="s">
        <v>511</v>
      </c>
      <c r="K279" s="121"/>
    </row>
    <row r="280" spans="1:13" s="106" customFormat="1" ht="14.4" thickBot="1" x14ac:dyDescent="0.3">
      <c r="A280" s="60" t="s">
        <v>428</v>
      </c>
      <c r="B280" s="80">
        <v>86157</v>
      </c>
      <c r="C280" s="80">
        <v>0</v>
      </c>
      <c r="D280" s="81">
        <v>2018</v>
      </c>
      <c r="E280" s="81" t="s">
        <v>423</v>
      </c>
      <c r="F280" s="81" t="s">
        <v>29</v>
      </c>
      <c r="G280" s="81">
        <v>63</v>
      </c>
      <c r="H280" s="82">
        <v>36</v>
      </c>
      <c r="I280" s="83" t="s">
        <v>421</v>
      </c>
      <c r="J280" s="104" t="s">
        <v>511</v>
      </c>
      <c r="K280" s="121"/>
    </row>
    <row r="281" spans="1:13" s="106" customFormat="1" ht="25.5" customHeight="1" thickBot="1" x14ac:dyDescent="0.3">
      <c r="A281" s="60" t="s">
        <v>430</v>
      </c>
      <c r="B281" s="80">
        <v>86297</v>
      </c>
      <c r="C281" s="80">
        <v>0</v>
      </c>
      <c r="D281" s="81">
        <v>2017</v>
      </c>
      <c r="E281" s="81" t="s">
        <v>423</v>
      </c>
      <c r="F281" s="81" t="s">
        <v>29</v>
      </c>
      <c r="G281" s="81">
        <v>63</v>
      </c>
      <c r="H281" s="82">
        <v>68</v>
      </c>
      <c r="I281" s="83" t="s">
        <v>421</v>
      </c>
      <c r="J281" s="104" t="s">
        <v>511</v>
      </c>
      <c r="K281" s="121"/>
    </row>
    <row r="282" spans="1:13" s="106" customFormat="1" ht="14.4" thickBot="1" x14ac:dyDescent="0.3">
      <c r="A282" s="71" t="s">
        <v>108</v>
      </c>
      <c r="B282" s="72">
        <v>86078</v>
      </c>
      <c r="C282" s="72">
        <v>0</v>
      </c>
      <c r="D282" s="73">
        <v>2018</v>
      </c>
      <c r="E282" s="73" t="s">
        <v>423</v>
      </c>
      <c r="F282" s="73" t="s">
        <v>29</v>
      </c>
      <c r="G282" s="73">
        <v>63</v>
      </c>
      <c r="H282" s="74">
        <v>84</v>
      </c>
      <c r="I282" s="75" t="s">
        <v>426</v>
      </c>
      <c r="J282" s="104" t="s">
        <v>511</v>
      </c>
      <c r="K282" s="121"/>
    </row>
    <row r="283" spans="1:13" s="106" customFormat="1" ht="14.4" thickBot="1" x14ac:dyDescent="0.3">
      <c r="A283" s="71" t="s">
        <v>89</v>
      </c>
      <c r="B283" s="72">
        <v>86024</v>
      </c>
      <c r="C283" s="72">
        <v>0</v>
      </c>
      <c r="D283" s="73">
        <v>2018</v>
      </c>
      <c r="E283" s="73" t="s">
        <v>423</v>
      </c>
      <c r="F283" s="73" t="s">
        <v>29</v>
      </c>
      <c r="G283" s="73">
        <v>63</v>
      </c>
      <c r="H283" s="74">
        <v>77</v>
      </c>
      <c r="I283" s="75" t="s">
        <v>426</v>
      </c>
      <c r="J283" s="104" t="s">
        <v>511</v>
      </c>
      <c r="K283" s="121"/>
    </row>
    <row r="284" spans="1:13" s="106" customFormat="1" ht="25.5" customHeight="1" thickBot="1" x14ac:dyDescent="0.3">
      <c r="A284" s="60" t="s">
        <v>428</v>
      </c>
      <c r="B284" s="80">
        <v>86157</v>
      </c>
      <c r="C284" s="80">
        <v>0</v>
      </c>
      <c r="D284" s="81">
        <v>2018</v>
      </c>
      <c r="E284" s="81" t="s">
        <v>423</v>
      </c>
      <c r="F284" s="81" t="s">
        <v>29</v>
      </c>
      <c r="G284" s="81">
        <v>110</v>
      </c>
      <c r="H284" s="82">
        <v>194</v>
      </c>
      <c r="I284" s="83" t="s">
        <v>421</v>
      </c>
      <c r="J284" s="104" t="s">
        <v>511</v>
      </c>
      <c r="K284" s="121"/>
    </row>
    <row r="285" spans="1:13" s="106" customFormat="1" ht="27" thickBot="1" x14ac:dyDescent="0.3">
      <c r="A285" s="60" t="s">
        <v>437</v>
      </c>
      <c r="B285" s="80">
        <v>86226</v>
      </c>
      <c r="C285" s="80">
        <v>0</v>
      </c>
      <c r="D285" s="81">
        <v>2016</v>
      </c>
      <c r="E285" s="81" t="s">
        <v>423</v>
      </c>
      <c r="F285" s="81" t="s">
        <v>29</v>
      </c>
      <c r="G285" s="81">
        <v>63</v>
      </c>
      <c r="H285" s="82">
        <v>1</v>
      </c>
      <c r="I285" s="83" t="s">
        <v>421</v>
      </c>
      <c r="J285" s="104" t="s">
        <v>511</v>
      </c>
      <c r="K285" s="121" t="s">
        <v>512</v>
      </c>
    </row>
    <row r="286" spans="1:13" s="106" customFormat="1" ht="14.4" thickBot="1" x14ac:dyDescent="0.3">
      <c r="A286" s="60" t="s">
        <v>428</v>
      </c>
      <c r="B286" s="80">
        <v>86157</v>
      </c>
      <c r="C286" s="80">
        <v>0</v>
      </c>
      <c r="D286" s="81">
        <v>2019</v>
      </c>
      <c r="E286" s="81" t="s">
        <v>423</v>
      </c>
      <c r="F286" s="81" t="s">
        <v>29</v>
      </c>
      <c r="G286" s="81">
        <v>160</v>
      </c>
      <c r="H286" s="82">
        <v>785</v>
      </c>
      <c r="I286" s="83" t="s">
        <v>421</v>
      </c>
      <c r="J286" s="104" t="s">
        <v>520</v>
      </c>
      <c r="K286" s="121"/>
    </row>
    <row r="287" spans="1:13" s="106" customFormat="1" ht="14.4" thickBot="1" x14ac:dyDescent="0.3">
      <c r="A287" s="60" t="s">
        <v>519</v>
      </c>
      <c r="B287" s="80">
        <v>86019</v>
      </c>
      <c r="C287" s="80">
        <v>0</v>
      </c>
      <c r="D287" s="81">
        <v>2019</v>
      </c>
      <c r="E287" s="81" t="s">
        <v>423</v>
      </c>
      <c r="F287" s="81" t="s">
        <v>29</v>
      </c>
      <c r="G287" s="81">
        <v>160</v>
      </c>
      <c r="H287" s="82">
        <v>77</v>
      </c>
      <c r="I287" s="83" t="s">
        <v>421</v>
      </c>
      <c r="J287" s="104" t="s">
        <v>520</v>
      </c>
      <c r="K287" s="121"/>
    </row>
    <row r="288" spans="1:13" s="106" customFormat="1" ht="14.4" thickBot="1" x14ac:dyDescent="0.3">
      <c r="A288" s="60" t="s">
        <v>428</v>
      </c>
      <c r="B288" s="80">
        <v>86157</v>
      </c>
      <c r="C288" s="80">
        <v>0</v>
      </c>
      <c r="D288" s="81">
        <v>2019</v>
      </c>
      <c r="E288" s="81" t="s">
        <v>423</v>
      </c>
      <c r="F288" s="81" t="s">
        <v>29</v>
      </c>
      <c r="G288" s="81">
        <v>110</v>
      </c>
      <c r="H288" s="82">
        <v>188</v>
      </c>
      <c r="I288" s="83" t="s">
        <v>421</v>
      </c>
      <c r="J288" s="104" t="s">
        <v>520</v>
      </c>
      <c r="K288" s="121"/>
      <c r="M288" s="106" t="s">
        <v>524</v>
      </c>
    </row>
    <row r="289" spans="1:16" s="106" customFormat="1" ht="14.4" thickBot="1" x14ac:dyDescent="0.3">
      <c r="A289" s="60" t="s">
        <v>519</v>
      </c>
      <c r="B289" s="80">
        <v>86019</v>
      </c>
      <c r="C289" s="80">
        <v>0</v>
      </c>
      <c r="D289" s="81">
        <v>2019</v>
      </c>
      <c r="E289" s="81" t="s">
        <v>423</v>
      </c>
      <c r="F289" s="81" t="s">
        <v>29</v>
      </c>
      <c r="G289" s="81">
        <v>110</v>
      </c>
      <c r="H289" s="82">
        <v>552</v>
      </c>
      <c r="I289" s="83" t="s">
        <v>421</v>
      </c>
      <c r="J289" s="104" t="s">
        <v>520</v>
      </c>
      <c r="K289" s="121"/>
      <c r="M289" s="106" t="s">
        <v>523</v>
      </c>
      <c r="O289" s="106" t="s">
        <v>426</v>
      </c>
      <c r="P289" s="106">
        <v>136054</v>
      </c>
    </row>
    <row r="290" spans="1:16" s="106" customFormat="1" ht="14.4" thickBot="1" x14ac:dyDescent="0.3">
      <c r="A290" s="60" t="s">
        <v>436</v>
      </c>
      <c r="B290" s="80">
        <v>86180</v>
      </c>
      <c r="C290" s="80">
        <v>0</v>
      </c>
      <c r="D290" s="81">
        <v>2018</v>
      </c>
      <c r="E290" s="81" t="s">
        <v>423</v>
      </c>
      <c r="F290" s="81" t="s">
        <v>29</v>
      </c>
      <c r="G290" s="81">
        <v>63</v>
      </c>
      <c r="H290" s="82">
        <v>837</v>
      </c>
      <c r="I290" s="83" t="s">
        <v>421</v>
      </c>
      <c r="J290" s="104" t="s">
        <v>520</v>
      </c>
      <c r="K290" s="121"/>
      <c r="O290" s="106" t="s">
        <v>421</v>
      </c>
      <c r="P290" s="106">
        <v>369640</v>
      </c>
    </row>
    <row r="291" spans="1:16" s="106" customFormat="1" ht="14.4" thickBot="1" x14ac:dyDescent="0.3">
      <c r="A291" s="60" t="s">
        <v>428</v>
      </c>
      <c r="B291" s="80">
        <v>86157</v>
      </c>
      <c r="C291" s="80">
        <v>0</v>
      </c>
      <c r="D291" s="81">
        <v>2016</v>
      </c>
      <c r="E291" s="81" t="s">
        <v>423</v>
      </c>
      <c r="F291" s="81" t="s">
        <v>29</v>
      </c>
      <c r="G291" s="81">
        <v>63</v>
      </c>
      <c r="H291" s="82">
        <v>260</v>
      </c>
      <c r="I291" s="83" t="s">
        <v>421</v>
      </c>
      <c r="J291" s="104" t="s">
        <v>520</v>
      </c>
      <c r="K291" s="121"/>
      <c r="O291" s="106" t="s">
        <v>32</v>
      </c>
      <c r="P291" s="106">
        <f>P289+P290</f>
        <v>505694</v>
      </c>
    </row>
    <row r="292" spans="1:16" s="106" customFormat="1" ht="14.4" thickBot="1" x14ac:dyDescent="0.3">
      <c r="A292" s="60" t="s">
        <v>473</v>
      </c>
      <c r="B292" s="80">
        <v>86294</v>
      </c>
      <c r="C292" s="80">
        <v>0</v>
      </c>
      <c r="D292" s="81">
        <v>2018</v>
      </c>
      <c r="E292" s="81" t="s">
        <v>423</v>
      </c>
      <c r="F292" s="81" t="s">
        <v>29</v>
      </c>
      <c r="G292" s="81">
        <v>63</v>
      </c>
      <c r="H292" s="82">
        <v>186</v>
      </c>
      <c r="I292" s="83" t="s">
        <v>421</v>
      </c>
      <c r="J292" s="104" t="s">
        <v>520</v>
      </c>
      <c r="K292" s="121"/>
    </row>
    <row r="293" spans="1:16" s="106" customFormat="1" ht="14.4" thickBot="1" x14ac:dyDescent="0.3">
      <c r="A293" s="60" t="s">
        <v>149</v>
      </c>
      <c r="B293" s="80">
        <v>86178</v>
      </c>
      <c r="C293" s="80">
        <v>0</v>
      </c>
      <c r="D293" s="81">
        <v>2018</v>
      </c>
      <c r="E293" s="81" t="s">
        <v>423</v>
      </c>
      <c r="F293" s="81" t="s">
        <v>29</v>
      </c>
      <c r="G293" s="81">
        <v>63</v>
      </c>
      <c r="H293" s="82">
        <v>149</v>
      </c>
      <c r="I293" s="83" t="s">
        <v>421</v>
      </c>
      <c r="J293" s="104" t="s">
        <v>520</v>
      </c>
      <c r="K293" s="121"/>
    </row>
    <row r="294" spans="1:16" s="106" customFormat="1" ht="14.4" thickBot="1" x14ac:dyDescent="0.3">
      <c r="A294" s="60" t="s">
        <v>436</v>
      </c>
      <c r="B294" s="80">
        <v>86180</v>
      </c>
      <c r="C294" s="80">
        <v>0</v>
      </c>
      <c r="D294" s="81">
        <v>2018</v>
      </c>
      <c r="E294" s="81" t="s">
        <v>423</v>
      </c>
      <c r="F294" s="81" t="s">
        <v>29</v>
      </c>
      <c r="G294" s="81">
        <v>63</v>
      </c>
      <c r="H294" s="82">
        <v>331</v>
      </c>
      <c r="I294" s="83" t="s">
        <v>421</v>
      </c>
      <c r="J294" s="104" t="s">
        <v>520</v>
      </c>
      <c r="K294" s="121"/>
    </row>
    <row r="295" spans="1:16" s="106" customFormat="1" ht="14.4" thickBot="1" x14ac:dyDescent="0.3">
      <c r="A295" s="60" t="s">
        <v>495</v>
      </c>
      <c r="B295" s="80">
        <v>86209</v>
      </c>
      <c r="C295" s="80">
        <v>0</v>
      </c>
      <c r="D295" s="81">
        <v>2018</v>
      </c>
      <c r="E295" s="81" t="s">
        <v>423</v>
      </c>
      <c r="F295" s="81" t="s">
        <v>29</v>
      </c>
      <c r="G295" s="81">
        <v>63</v>
      </c>
      <c r="H295" s="82">
        <v>320</v>
      </c>
      <c r="I295" s="83" t="s">
        <v>421</v>
      </c>
      <c r="J295" s="104" t="s">
        <v>520</v>
      </c>
      <c r="K295" s="121"/>
    </row>
    <row r="296" spans="1:16" s="106" customFormat="1" ht="14.4" thickBot="1" x14ac:dyDescent="0.3">
      <c r="A296" s="60" t="s">
        <v>132</v>
      </c>
      <c r="B296" s="80">
        <v>86274</v>
      </c>
      <c r="C296" s="80">
        <v>0</v>
      </c>
      <c r="D296" s="81">
        <v>2018</v>
      </c>
      <c r="E296" s="81" t="s">
        <v>423</v>
      </c>
      <c r="F296" s="81" t="s">
        <v>29</v>
      </c>
      <c r="G296" s="81">
        <v>63</v>
      </c>
      <c r="H296" s="82">
        <v>13</v>
      </c>
      <c r="I296" s="83" t="s">
        <v>421</v>
      </c>
      <c r="J296" s="104" t="s">
        <v>520</v>
      </c>
      <c r="K296" s="121"/>
    </row>
    <row r="297" spans="1:16" s="106" customFormat="1" ht="14.4" thickBot="1" x14ac:dyDescent="0.3">
      <c r="A297" s="60" t="s">
        <v>428</v>
      </c>
      <c r="B297" s="80">
        <v>86157</v>
      </c>
      <c r="C297" s="80">
        <v>0</v>
      </c>
      <c r="D297" s="81">
        <v>2018</v>
      </c>
      <c r="E297" s="81" t="s">
        <v>423</v>
      </c>
      <c r="F297" s="81" t="s">
        <v>29</v>
      </c>
      <c r="G297" s="81">
        <v>63</v>
      </c>
      <c r="H297" s="82">
        <v>58</v>
      </c>
      <c r="I297" s="83" t="s">
        <v>421</v>
      </c>
      <c r="J297" s="104" t="s">
        <v>520</v>
      </c>
      <c r="K297" s="121"/>
    </row>
    <row r="298" spans="1:16" s="106" customFormat="1" ht="14.4" thickBot="1" x14ac:dyDescent="0.3">
      <c r="A298" s="60" t="s">
        <v>495</v>
      </c>
      <c r="B298" s="80">
        <v>86209</v>
      </c>
      <c r="C298" s="80">
        <v>0</v>
      </c>
      <c r="D298" s="81">
        <v>2019</v>
      </c>
      <c r="E298" s="81" t="s">
        <v>423</v>
      </c>
      <c r="F298" s="81" t="s">
        <v>29</v>
      </c>
      <c r="G298" s="81">
        <v>63</v>
      </c>
      <c r="H298" s="82">
        <v>260</v>
      </c>
      <c r="I298" s="83" t="s">
        <v>421</v>
      </c>
      <c r="J298" s="104" t="s">
        <v>520</v>
      </c>
      <c r="K298" s="121"/>
    </row>
    <row r="299" spans="1:16" s="106" customFormat="1" ht="14.4" thickBot="1" x14ac:dyDescent="0.3">
      <c r="A299" s="60" t="s">
        <v>430</v>
      </c>
      <c r="B299" s="80">
        <v>86297</v>
      </c>
      <c r="C299" s="80">
        <v>0</v>
      </c>
      <c r="D299" s="81">
        <v>2018</v>
      </c>
      <c r="E299" s="81" t="s">
        <v>423</v>
      </c>
      <c r="F299" s="81" t="s">
        <v>29</v>
      </c>
      <c r="G299" s="81">
        <v>63</v>
      </c>
      <c r="H299" s="82">
        <v>13</v>
      </c>
      <c r="I299" s="83" t="s">
        <v>421</v>
      </c>
      <c r="J299" s="104" t="s">
        <v>520</v>
      </c>
      <c r="K299" s="121"/>
    </row>
    <row r="300" spans="1:16" s="106" customFormat="1" ht="14.4" thickBot="1" x14ac:dyDescent="0.3">
      <c r="A300" s="60" t="s">
        <v>430</v>
      </c>
      <c r="B300" s="80">
        <v>86297</v>
      </c>
      <c r="C300" s="80">
        <v>0</v>
      </c>
      <c r="D300" s="81">
        <v>2019</v>
      </c>
      <c r="E300" s="81" t="s">
        <v>423</v>
      </c>
      <c r="F300" s="81" t="s">
        <v>29</v>
      </c>
      <c r="G300" s="81">
        <v>63</v>
      </c>
      <c r="H300" s="82">
        <v>730</v>
      </c>
      <c r="I300" s="83" t="s">
        <v>421</v>
      </c>
      <c r="J300" s="104" t="s">
        <v>520</v>
      </c>
      <c r="K300" s="121"/>
    </row>
    <row r="301" spans="1:16" s="106" customFormat="1" ht="14.4" thickBot="1" x14ac:dyDescent="0.3">
      <c r="A301" s="60" t="s">
        <v>427</v>
      </c>
      <c r="B301" s="80">
        <v>86100</v>
      </c>
      <c r="C301" s="80">
        <v>0</v>
      </c>
      <c r="D301" s="81">
        <v>2019</v>
      </c>
      <c r="E301" s="81" t="s">
        <v>423</v>
      </c>
      <c r="F301" s="81" t="s">
        <v>29</v>
      </c>
      <c r="G301" s="81">
        <v>63</v>
      </c>
      <c r="H301" s="82">
        <v>1</v>
      </c>
      <c r="I301" s="83" t="s">
        <v>421</v>
      </c>
      <c r="J301" s="104" t="s">
        <v>520</v>
      </c>
      <c r="K301" s="121"/>
    </row>
    <row r="302" spans="1:16" s="106" customFormat="1" ht="14.4" thickBot="1" x14ac:dyDescent="0.3">
      <c r="A302" s="60" t="s">
        <v>427</v>
      </c>
      <c r="B302" s="80">
        <v>86100</v>
      </c>
      <c r="C302" s="80">
        <v>0</v>
      </c>
      <c r="D302" s="81">
        <v>2019</v>
      </c>
      <c r="E302" s="81" t="s">
        <v>423</v>
      </c>
      <c r="F302" s="81" t="s">
        <v>29</v>
      </c>
      <c r="G302" s="81">
        <v>63</v>
      </c>
      <c r="H302" s="82">
        <v>1</v>
      </c>
      <c r="I302" s="83" t="s">
        <v>421</v>
      </c>
      <c r="J302" s="104" t="s">
        <v>520</v>
      </c>
      <c r="K302" s="121"/>
    </row>
    <row r="303" spans="1:16" s="106" customFormat="1" ht="14.4" thickBot="1" x14ac:dyDescent="0.3">
      <c r="A303" s="60" t="s">
        <v>427</v>
      </c>
      <c r="B303" s="80">
        <v>86100</v>
      </c>
      <c r="C303" s="80">
        <v>0</v>
      </c>
      <c r="D303" s="81">
        <v>2019</v>
      </c>
      <c r="E303" s="81" t="s">
        <v>423</v>
      </c>
      <c r="F303" s="81" t="s">
        <v>29</v>
      </c>
      <c r="G303" s="81">
        <v>63</v>
      </c>
      <c r="H303" s="82">
        <v>46</v>
      </c>
      <c r="I303" s="83" t="s">
        <v>421</v>
      </c>
      <c r="J303" s="104" t="s">
        <v>520</v>
      </c>
      <c r="K303" s="121"/>
    </row>
    <row r="304" spans="1:16" s="106" customFormat="1" ht="14.4" thickBot="1" x14ac:dyDescent="0.3">
      <c r="A304" s="60" t="s">
        <v>427</v>
      </c>
      <c r="B304" s="80">
        <v>86100</v>
      </c>
      <c r="C304" s="80">
        <v>0</v>
      </c>
      <c r="D304" s="81">
        <v>2019</v>
      </c>
      <c r="E304" s="81" t="s">
        <v>423</v>
      </c>
      <c r="F304" s="81" t="s">
        <v>29</v>
      </c>
      <c r="G304" s="81">
        <v>63</v>
      </c>
      <c r="H304" s="82">
        <v>72</v>
      </c>
      <c r="I304" s="83" t="s">
        <v>421</v>
      </c>
      <c r="J304" s="104" t="s">
        <v>520</v>
      </c>
      <c r="K304" s="121"/>
    </row>
    <row r="305" spans="1:11" s="106" customFormat="1" ht="14.4" thickBot="1" x14ac:dyDescent="0.3">
      <c r="A305" s="71" t="s">
        <v>521</v>
      </c>
      <c r="B305" s="72">
        <v>86043</v>
      </c>
      <c r="C305" s="72">
        <v>0</v>
      </c>
      <c r="D305" s="73">
        <v>2018</v>
      </c>
      <c r="E305" s="73" t="s">
        <v>423</v>
      </c>
      <c r="F305" s="73" t="s">
        <v>29</v>
      </c>
      <c r="G305" s="73">
        <v>63</v>
      </c>
      <c r="H305" s="74">
        <v>8</v>
      </c>
      <c r="I305" s="75" t="s">
        <v>426</v>
      </c>
      <c r="J305" s="104" t="s">
        <v>520</v>
      </c>
      <c r="K305" s="121"/>
    </row>
    <row r="306" spans="1:11" s="106" customFormat="1" ht="14.4" thickBot="1" x14ac:dyDescent="0.3">
      <c r="A306" s="60" t="s">
        <v>522</v>
      </c>
      <c r="B306" s="80">
        <v>86016</v>
      </c>
      <c r="C306" s="80">
        <v>0</v>
      </c>
      <c r="D306" s="81">
        <v>2018</v>
      </c>
      <c r="E306" s="81" t="s">
        <v>423</v>
      </c>
      <c r="F306" s="81" t="s">
        <v>29</v>
      </c>
      <c r="G306" s="81">
        <v>63</v>
      </c>
      <c r="H306" s="82">
        <v>6</v>
      </c>
      <c r="I306" s="83" t="s">
        <v>421</v>
      </c>
      <c r="J306" s="104" t="s">
        <v>520</v>
      </c>
      <c r="K306" s="121"/>
    </row>
    <row r="307" spans="1:11" s="106" customFormat="1" ht="14.4" thickBot="1" x14ac:dyDescent="0.3">
      <c r="A307" s="60" t="s">
        <v>166</v>
      </c>
      <c r="B307" s="80">
        <v>86261</v>
      </c>
      <c r="C307" s="80">
        <v>0</v>
      </c>
      <c r="D307" s="81">
        <v>2019</v>
      </c>
      <c r="E307" s="81" t="s">
        <v>423</v>
      </c>
      <c r="F307" s="81" t="s">
        <v>29</v>
      </c>
      <c r="G307" s="81">
        <v>63</v>
      </c>
      <c r="H307" s="82">
        <v>180</v>
      </c>
      <c r="I307" s="83" t="s">
        <v>421</v>
      </c>
      <c r="J307" s="104" t="s">
        <v>520</v>
      </c>
      <c r="K307" s="121"/>
    </row>
    <row r="308" spans="1:11" s="106" customFormat="1" ht="14.4" thickBot="1" x14ac:dyDescent="0.3">
      <c r="A308" s="71" t="s">
        <v>90</v>
      </c>
      <c r="B308" s="72">
        <v>86026</v>
      </c>
      <c r="C308" s="72">
        <v>0</v>
      </c>
      <c r="D308" s="73">
        <v>2019</v>
      </c>
      <c r="E308" s="73" t="s">
        <v>423</v>
      </c>
      <c r="F308" s="73" t="s">
        <v>29</v>
      </c>
      <c r="G308" s="73">
        <v>63</v>
      </c>
      <c r="H308" s="74">
        <v>103</v>
      </c>
      <c r="I308" s="75" t="s">
        <v>426</v>
      </c>
      <c r="J308" s="104" t="s">
        <v>520</v>
      </c>
      <c r="K308" s="121"/>
    </row>
    <row r="309" spans="1:11" s="106" customFormat="1" ht="14.4" thickBot="1" x14ac:dyDescent="0.3">
      <c r="A309" s="60" t="s">
        <v>166</v>
      </c>
      <c r="B309" s="80">
        <v>86261</v>
      </c>
      <c r="C309" s="80">
        <v>0</v>
      </c>
      <c r="D309" s="81">
        <v>2019</v>
      </c>
      <c r="E309" s="81" t="s">
        <v>423</v>
      </c>
      <c r="F309" s="81" t="s">
        <v>29</v>
      </c>
      <c r="G309" s="81">
        <v>63</v>
      </c>
      <c r="H309" s="82">
        <v>793</v>
      </c>
      <c r="I309" s="83" t="s">
        <v>421</v>
      </c>
      <c r="J309" s="104" t="s">
        <v>520</v>
      </c>
      <c r="K309" s="121"/>
    </row>
    <row r="310" spans="1:11" s="106" customFormat="1" ht="14.4" thickBot="1" x14ac:dyDescent="0.3">
      <c r="A310" s="60" t="s">
        <v>428</v>
      </c>
      <c r="B310" s="80">
        <v>86157</v>
      </c>
      <c r="C310" s="80">
        <v>0</v>
      </c>
      <c r="D310" s="81">
        <v>2019</v>
      </c>
      <c r="E310" s="81" t="s">
        <v>423</v>
      </c>
      <c r="F310" s="81" t="s">
        <v>29</v>
      </c>
      <c r="G310" s="81">
        <v>63</v>
      </c>
      <c r="H310" s="82">
        <v>273</v>
      </c>
      <c r="I310" s="83" t="s">
        <v>421</v>
      </c>
      <c r="J310" s="104" t="s">
        <v>520</v>
      </c>
      <c r="K310" s="121"/>
    </row>
    <row r="311" spans="1:11" s="106" customFormat="1" ht="14.4" thickBot="1" x14ac:dyDescent="0.3">
      <c r="A311" s="60" t="s">
        <v>519</v>
      </c>
      <c r="B311" s="80">
        <v>86019</v>
      </c>
      <c r="C311" s="80">
        <v>0</v>
      </c>
      <c r="D311" s="81">
        <v>2019</v>
      </c>
      <c r="E311" s="81" t="s">
        <v>423</v>
      </c>
      <c r="F311" s="81" t="s">
        <v>29</v>
      </c>
      <c r="G311" s="81">
        <v>63</v>
      </c>
      <c r="H311" s="82">
        <v>759</v>
      </c>
      <c r="I311" s="83" t="s">
        <v>421</v>
      </c>
      <c r="J311" s="104" t="s">
        <v>520</v>
      </c>
      <c r="K311" s="121"/>
    </row>
    <row r="312" spans="1:11" s="106" customFormat="1" ht="14.4" thickBot="1" x14ac:dyDescent="0.3">
      <c r="A312" s="60" t="s">
        <v>495</v>
      </c>
      <c r="B312" s="80" t="s">
        <v>528</v>
      </c>
      <c r="C312" s="80">
        <v>0</v>
      </c>
      <c r="D312" s="81">
        <v>2020</v>
      </c>
      <c r="E312" s="81" t="s">
        <v>423</v>
      </c>
      <c r="F312" s="81" t="s">
        <v>29</v>
      </c>
      <c r="G312" s="81" t="s">
        <v>529</v>
      </c>
      <c r="H312" s="82">
        <v>242</v>
      </c>
      <c r="I312" s="83" t="s">
        <v>421</v>
      </c>
      <c r="J312" s="104" t="s">
        <v>547</v>
      </c>
      <c r="K312" s="121"/>
    </row>
    <row r="313" spans="1:11" s="106" customFormat="1" ht="14.4" thickBot="1" x14ac:dyDescent="0.3">
      <c r="A313" s="60" t="s">
        <v>473</v>
      </c>
      <c r="B313" s="80" t="s">
        <v>530</v>
      </c>
      <c r="C313" s="80">
        <v>0</v>
      </c>
      <c r="D313" s="81">
        <v>2019</v>
      </c>
      <c r="E313" s="81" t="s">
        <v>423</v>
      </c>
      <c r="F313" s="81" t="s">
        <v>29</v>
      </c>
      <c r="G313" s="81" t="s">
        <v>529</v>
      </c>
      <c r="H313" s="82">
        <v>23</v>
      </c>
      <c r="I313" s="83" t="s">
        <v>421</v>
      </c>
      <c r="J313" s="104" t="s">
        <v>547</v>
      </c>
      <c r="K313" s="121"/>
    </row>
    <row r="314" spans="1:11" s="106" customFormat="1" ht="14.4" thickBot="1" x14ac:dyDescent="0.3">
      <c r="A314" s="60" t="s">
        <v>436</v>
      </c>
      <c r="B314" s="80" t="s">
        <v>531</v>
      </c>
      <c r="C314" s="80">
        <v>0</v>
      </c>
      <c r="D314" s="81">
        <v>2019</v>
      </c>
      <c r="E314" s="81" t="s">
        <v>423</v>
      </c>
      <c r="F314" s="81" t="s">
        <v>29</v>
      </c>
      <c r="G314" s="81" t="s">
        <v>529</v>
      </c>
      <c r="H314" s="82">
        <v>230</v>
      </c>
      <c r="I314" s="83" t="s">
        <v>421</v>
      </c>
      <c r="J314" s="104" t="s">
        <v>547</v>
      </c>
      <c r="K314" s="121"/>
    </row>
    <row r="315" spans="1:11" s="106" customFormat="1" ht="14.4" thickBot="1" x14ac:dyDescent="0.3">
      <c r="A315" s="60" t="s">
        <v>439</v>
      </c>
      <c r="B315" s="80" t="s">
        <v>532</v>
      </c>
      <c r="C315" s="80">
        <v>0</v>
      </c>
      <c r="D315" s="81">
        <v>2019</v>
      </c>
      <c r="E315" s="81" t="s">
        <v>423</v>
      </c>
      <c r="F315" s="81" t="s">
        <v>29</v>
      </c>
      <c r="G315" s="81" t="s">
        <v>529</v>
      </c>
      <c r="H315" s="82">
        <v>8</v>
      </c>
      <c r="I315" s="83" t="s">
        <v>421</v>
      </c>
      <c r="J315" s="104" t="s">
        <v>547</v>
      </c>
      <c r="K315" s="121"/>
    </row>
    <row r="316" spans="1:11" s="106" customFormat="1" ht="14.4" thickBot="1" x14ac:dyDescent="0.3">
      <c r="A316" s="71" t="s">
        <v>108</v>
      </c>
      <c r="B316" s="72" t="s">
        <v>533</v>
      </c>
      <c r="C316" s="72">
        <v>0</v>
      </c>
      <c r="D316" s="73">
        <v>2019</v>
      </c>
      <c r="E316" s="73" t="s">
        <v>423</v>
      </c>
      <c r="F316" s="73" t="s">
        <v>29</v>
      </c>
      <c r="G316" s="73" t="s">
        <v>529</v>
      </c>
      <c r="H316" s="74">
        <v>197</v>
      </c>
      <c r="I316" s="75" t="s">
        <v>426</v>
      </c>
      <c r="J316" s="104" t="s">
        <v>547</v>
      </c>
      <c r="K316" s="121"/>
    </row>
    <row r="317" spans="1:11" s="106" customFormat="1" ht="14.4" thickBot="1" x14ac:dyDescent="0.3">
      <c r="A317" s="71" t="s">
        <v>525</v>
      </c>
      <c r="B317" s="72" t="s">
        <v>534</v>
      </c>
      <c r="C317" s="72">
        <v>0</v>
      </c>
      <c r="D317" s="73">
        <v>2019</v>
      </c>
      <c r="E317" s="73" t="s">
        <v>423</v>
      </c>
      <c r="F317" s="73" t="s">
        <v>29</v>
      </c>
      <c r="G317" s="73" t="s">
        <v>529</v>
      </c>
      <c r="H317" s="74">
        <v>14</v>
      </c>
      <c r="I317" s="75" t="s">
        <v>426</v>
      </c>
      <c r="J317" s="104" t="s">
        <v>547</v>
      </c>
      <c r="K317" s="121"/>
    </row>
    <row r="318" spans="1:11" s="106" customFormat="1" ht="14.4" thickBot="1" x14ac:dyDescent="0.3">
      <c r="A318" s="60" t="s">
        <v>473</v>
      </c>
      <c r="B318" s="80" t="s">
        <v>530</v>
      </c>
      <c r="C318" s="80">
        <v>0</v>
      </c>
      <c r="D318" s="81">
        <v>2020</v>
      </c>
      <c r="E318" s="81" t="s">
        <v>423</v>
      </c>
      <c r="F318" s="81" t="s">
        <v>29</v>
      </c>
      <c r="G318" s="81" t="s">
        <v>529</v>
      </c>
      <c r="H318" s="82">
        <v>12</v>
      </c>
      <c r="I318" s="83" t="s">
        <v>421</v>
      </c>
      <c r="J318" s="104" t="s">
        <v>547</v>
      </c>
      <c r="K318" s="121"/>
    </row>
    <row r="319" spans="1:11" s="106" customFormat="1" ht="14.4" thickBot="1" x14ac:dyDescent="0.3">
      <c r="A319" s="60" t="s">
        <v>427</v>
      </c>
      <c r="B319" s="80" t="s">
        <v>535</v>
      </c>
      <c r="C319" s="80">
        <v>0</v>
      </c>
      <c r="D319" s="81">
        <v>2020</v>
      </c>
      <c r="E319" s="81" t="s">
        <v>423</v>
      </c>
      <c r="F319" s="81" t="s">
        <v>29</v>
      </c>
      <c r="G319" s="81" t="s">
        <v>529</v>
      </c>
      <c r="H319" s="82">
        <v>81</v>
      </c>
      <c r="I319" s="83" t="s">
        <v>421</v>
      </c>
      <c r="J319" s="104" t="s">
        <v>547</v>
      </c>
      <c r="K319" s="121"/>
    </row>
    <row r="320" spans="1:11" s="106" customFormat="1" ht="14.4" thickBot="1" x14ac:dyDescent="0.3">
      <c r="A320" s="60" t="s">
        <v>473</v>
      </c>
      <c r="B320" s="80" t="s">
        <v>530</v>
      </c>
      <c r="C320" s="80">
        <v>0</v>
      </c>
      <c r="D320" s="81">
        <v>2019</v>
      </c>
      <c r="E320" s="81" t="s">
        <v>423</v>
      </c>
      <c r="F320" s="81" t="s">
        <v>29</v>
      </c>
      <c r="G320" s="81" t="s">
        <v>529</v>
      </c>
      <c r="H320" s="82">
        <v>219</v>
      </c>
      <c r="I320" s="83" t="s">
        <v>421</v>
      </c>
      <c r="J320" s="104" t="s">
        <v>547</v>
      </c>
      <c r="K320" s="121"/>
    </row>
    <row r="321" spans="1:11" s="106" customFormat="1" ht="14.4" thickBot="1" x14ac:dyDescent="0.3">
      <c r="A321" s="60" t="s">
        <v>471</v>
      </c>
      <c r="B321" s="80" t="s">
        <v>536</v>
      </c>
      <c r="C321" s="80">
        <v>0</v>
      </c>
      <c r="D321" s="81">
        <v>2020</v>
      </c>
      <c r="E321" s="81" t="s">
        <v>423</v>
      </c>
      <c r="F321" s="81" t="s">
        <v>29</v>
      </c>
      <c r="G321" s="81" t="s">
        <v>529</v>
      </c>
      <c r="H321" s="82">
        <v>224</v>
      </c>
      <c r="I321" s="83" t="s">
        <v>421</v>
      </c>
      <c r="J321" s="104" t="s">
        <v>547</v>
      </c>
      <c r="K321" s="121"/>
    </row>
    <row r="322" spans="1:11" s="106" customFormat="1" ht="14.4" thickBot="1" x14ac:dyDescent="0.3">
      <c r="A322" s="60" t="s">
        <v>103</v>
      </c>
      <c r="B322" s="80" t="s">
        <v>537</v>
      </c>
      <c r="C322" s="80">
        <v>0</v>
      </c>
      <c r="D322" s="81">
        <v>2019</v>
      </c>
      <c r="E322" s="81" t="s">
        <v>423</v>
      </c>
      <c r="F322" s="81" t="s">
        <v>29</v>
      </c>
      <c r="G322" s="81" t="s">
        <v>529</v>
      </c>
      <c r="H322" s="82">
        <v>68</v>
      </c>
      <c r="I322" s="83" t="s">
        <v>426</v>
      </c>
      <c r="J322" s="104" t="s">
        <v>547</v>
      </c>
      <c r="K322" s="121"/>
    </row>
    <row r="323" spans="1:11" s="106" customFormat="1" ht="14.4" thickBot="1" x14ac:dyDescent="0.3">
      <c r="A323" s="60" t="s">
        <v>430</v>
      </c>
      <c r="B323" s="80" t="s">
        <v>538</v>
      </c>
      <c r="C323" s="80">
        <v>0</v>
      </c>
      <c r="D323" s="81">
        <v>2020</v>
      </c>
      <c r="E323" s="81" t="s">
        <v>423</v>
      </c>
      <c r="F323" s="81" t="s">
        <v>29</v>
      </c>
      <c r="G323" s="81" t="s">
        <v>529</v>
      </c>
      <c r="H323" s="82">
        <v>10</v>
      </c>
      <c r="I323" s="83" t="s">
        <v>421</v>
      </c>
      <c r="J323" s="104" t="s">
        <v>547</v>
      </c>
      <c r="K323" s="121"/>
    </row>
    <row r="324" spans="1:11" s="106" customFormat="1" ht="14.4" thickBot="1" x14ac:dyDescent="0.3">
      <c r="A324" s="60" t="s">
        <v>473</v>
      </c>
      <c r="B324" s="80" t="s">
        <v>530</v>
      </c>
      <c r="C324" s="80">
        <v>0</v>
      </c>
      <c r="D324" s="81">
        <v>2020</v>
      </c>
      <c r="E324" s="81" t="s">
        <v>423</v>
      </c>
      <c r="F324" s="81" t="s">
        <v>29</v>
      </c>
      <c r="G324" s="81" t="s">
        <v>529</v>
      </c>
      <c r="H324" s="82">
        <v>6</v>
      </c>
      <c r="I324" s="83" t="s">
        <v>421</v>
      </c>
      <c r="J324" s="104" t="s">
        <v>547</v>
      </c>
      <c r="K324" s="121"/>
    </row>
    <row r="325" spans="1:11" s="106" customFormat="1" ht="14.4" thickBot="1" x14ac:dyDescent="0.3">
      <c r="A325" s="60" t="s">
        <v>473</v>
      </c>
      <c r="B325" s="80" t="s">
        <v>530</v>
      </c>
      <c r="C325" s="80">
        <v>0</v>
      </c>
      <c r="D325" s="81">
        <v>2020</v>
      </c>
      <c r="E325" s="81" t="s">
        <v>423</v>
      </c>
      <c r="F325" s="81" t="s">
        <v>29</v>
      </c>
      <c r="G325" s="81" t="s">
        <v>529</v>
      </c>
      <c r="H325" s="82">
        <v>30</v>
      </c>
      <c r="I325" s="83" t="s">
        <v>421</v>
      </c>
      <c r="J325" s="104" t="s">
        <v>547</v>
      </c>
      <c r="K325" s="121"/>
    </row>
    <row r="326" spans="1:11" s="106" customFormat="1" ht="14.4" thickBot="1" x14ac:dyDescent="0.3">
      <c r="A326" s="71" t="s">
        <v>135</v>
      </c>
      <c r="B326" s="72" t="s">
        <v>539</v>
      </c>
      <c r="C326" s="72">
        <v>0</v>
      </c>
      <c r="D326" s="73">
        <v>2020</v>
      </c>
      <c r="E326" s="73" t="s">
        <v>423</v>
      </c>
      <c r="F326" s="73" t="s">
        <v>29</v>
      </c>
      <c r="G326" s="73" t="s">
        <v>529</v>
      </c>
      <c r="H326" s="74">
        <v>109</v>
      </c>
      <c r="I326" s="75" t="s">
        <v>426</v>
      </c>
      <c r="J326" s="104" t="s">
        <v>547</v>
      </c>
      <c r="K326" s="121"/>
    </row>
    <row r="327" spans="1:11" s="106" customFormat="1" ht="14.4" thickBot="1" x14ac:dyDescent="0.3">
      <c r="A327" s="60" t="s">
        <v>430</v>
      </c>
      <c r="B327" s="80" t="s">
        <v>538</v>
      </c>
      <c r="C327" s="80">
        <v>0</v>
      </c>
      <c r="D327" s="81">
        <v>2020</v>
      </c>
      <c r="E327" s="81" t="s">
        <v>423</v>
      </c>
      <c r="F327" s="81" t="s">
        <v>29</v>
      </c>
      <c r="G327" s="81" t="s">
        <v>529</v>
      </c>
      <c r="H327" s="82">
        <v>230</v>
      </c>
      <c r="I327" s="83" t="s">
        <v>421</v>
      </c>
      <c r="J327" s="104" t="s">
        <v>547</v>
      </c>
      <c r="K327" s="121"/>
    </row>
    <row r="328" spans="1:11" s="106" customFormat="1" ht="14.4" thickBot="1" x14ac:dyDescent="0.3">
      <c r="A328" s="60" t="s">
        <v>428</v>
      </c>
      <c r="B328" s="80" t="s">
        <v>540</v>
      </c>
      <c r="C328" s="80">
        <v>0</v>
      </c>
      <c r="D328" s="81">
        <v>2020</v>
      </c>
      <c r="E328" s="81" t="s">
        <v>423</v>
      </c>
      <c r="F328" s="81" t="s">
        <v>29</v>
      </c>
      <c r="G328" s="81" t="s">
        <v>529</v>
      </c>
      <c r="H328" s="82">
        <v>26</v>
      </c>
      <c r="I328" s="83" t="s">
        <v>421</v>
      </c>
      <c r="J328" s="104" t="s">
        <v>547</v>
      </c>
      <c r="K328" s="121"/>
    </row>
    <row r="329" spans="1:11" s="106" customFormat="1" ht="14.4" thickBot="1" x14ac:dyDescent="0.3">
      <c r="A329" s="60" t="s">
        <v>427</v>
      </c>
      <c r="B329" s="80" t="s">
        <v>535</v>
      </c>
      <c r="C329" s="80">
        <v>0</v>
      </c>
      <c r="D329" s="81">
        <v>2020</v>
      </c>
      <c r="E329" s="81" t="s">
        <v>423</v>
      </c>
      <c r="F329" s="81" t="s">
        <v>29</v>
      </c>
      <c r="G329" s="81" t="s">
        <v>529</v>
      </c>
      <c r="H329" s="82">
        <v>121</v>
      </c>
      <c r="I329" s="83" t="s">
        <v>421</v>
      </c>
      <c r="J329" s="104" t="s">
        <v>547</v>
      </c>
      <c r="K329" s="121"/>
    </row>
    <row r="330" spans="1:11" s="106" customFormat="1" ht="14.4" thickBot="1" x14ac:dyDescent="0.3">
      <c r="A330" s="71" t="s">
        <v>184</v>
      </c>
      <c r="B330" s="72" t="s">
        <v>541</v>
      </c>
      <c r="C330" s="72">
        <v>0</v>
      </c>
      <c r="D330" s="73">
        <v>2019</v>
      </c>
      <c r="E330" s="73" t="s">
        <v>423</v>
      </c>
      <c r="F330" s="73" t="s">
        <v>29</v>
      </c>
      <c r="G330" s="73" t="s">
        <v>529</v>
      </c>
      <c r="H330" s="74">
        <v>100</v>
      </c>
      <c r="I330" s="75" t="s">
        <v>426</v>
      </c>
      <c r="J330" s="104" t="s">
        <v>547</v>
      </c>
      <c r="K330" s="121"/>
    </row>
    <row r="331" spans="1:11" s="106" customFormat="1" ht="14.4" thickBot="1" x14ac:dyDescent="0.3">
      <c r="A331" s="60" t="s">
        <v>437</v>
      </c>
      <c r="B331" s="80" t="s">
        <v>542</v>
      </c>
      <c r="C331" s="80">
        <v>0</v>
      </c>
      <c r="D331" s="81">
        <v>1900</v>
      </c>
      <c r="E331" s="81" t="s">
        <v>423</v>
      </c>
      <c r="F331" s="81" t="s">
        <v>29</v>
      </c>
      <c r="G331" s="81" t="s">
        <v>529</v>
      </c>
      <c r="H331" s="82">
        <v>198</v>
      </c>
      <c r="I331" s="83" t="s">
        <v>421</v>
      </c>
      <c r="J331" s="104" t="s">
        <v>547</v>
      </c>
      <c r="K331" s="121"/>
    </row>
    <row r="332" spans="1:11" s="106" customFormat="1" ht="14.4" thickBot="1" x14ac:dyDescent="0.3">
      <c r="A332" s="60" t="s">
        <v>428</v>
      </c>
      <c r="B332" s="80" t="s">
        <v>540</v>
      </c>
      <c r="C332" s="80">
        <v>0</v>
      </c>
      <c r="D332" s="81">
        <v>2019</v>
      </c>
      <c r="E332" s="81" t="s">
        <v>423</v>
      </c>
      <c r="F332" s="81" t="s">
        <v>29</v>
      </c>
      <c r="G332" s="81" t="s">
        <v>529</v>
      </c>
      <c r="H332" s="82">
        <v>238</v>
      </c>
      <c r="I332" s="83" t="s">
        <v>421</v>
      </c>
      <c r="J332" s="104" t="s">
        <v>547</v>
      </c>
      <c r="K332" s="121"/>
    </row>
    <row r="333" spans="1:11" s="106" customFormat="1" ht="14.4" thickBot="1" x14ac:dyDescent="0.3">
      <c r="A333" s="60" t="s">
        <v>473</v>
      </c>
      <c r="B333" s="80" t="s">
        <v>530</v>
      </c>
      <c r="C333" s="80">
        <v>0</v>
      </c>
      <c r="D333" s="81">
        <v>2020</v>
      </c>
      <c r="E333" s="81" t="s">
        <v>423</v>
      </c>
      <c r="F333" s="81" t="s">
        <v>29</v>
      </c>
      <c r="G333" s="81" t="s">
        <v>529</v>
      </c>
      <c r="H333" s="82">
        <v>10</v>
      </c>
      <c r="I333" s="83" t="s">
        <v>421</v>
      </c>
      <c r="J333" s="104" t="s">
        <v>547</v>
      </c>
      <c r="K333" s="121"/>
    </row>
    <row r="334" spans="1:11" s="106" customFormat="1" ht="14.4" thickBot="1" x14ac:dyDescent="0.3">
      <c r="A334" s="60" t="s">
        <v>434</v>
      </c>
      <c r="B334" s="80" t="s">
        <v>543</v>
      </c>
      <c r="C334" s="80">
        <v>0</v>
      </c>
      <c r="D334" s="81">
        <v>2020</v>
      </c>
      <c r="E334" s="81" t="s">
        <v>423</v>
      </c>
      <c r="F334" s="81" t="s">
        <v>29</v>
      </c>
      <c r="G334" s="81" t="s">
        <v>529</v>
      </c>
      <c r="H334" s="82">
        <v>826</v>
      </c>
      <c r="I334" s="83" t="s">
        <v>421</v>
      </c>
      <c r="J334" s="104" t="s">
        <v>547</v>
      </c>
      <c r="K334" s="121"/>
    </row>
    <row r="335" spans="1:11" s="106" customFormat="1" ht="14.4" thickBot="1" x14ac:dyDescent="0.3">
      <c r="A335" s="60" t="s">
        <v>429</v>
      </c>
      <c r="B335" s="80" t="s">
        <v>544</v>
      </c>
      <c r="C335" s="80">
        <v>0</v>
      </c>
      <c r="D335" s="81">
        <v>2019</v>
      </c>
      <c r="E335" s="81" t="s">
        <v>423</v>
      </c>
      <c r="F335" s="81" t="s">
        <v>29</v>
      </c>
      <c r="G335" s="81" t="s">
        <v>529</v>
      </c>
      <c r="H335" s="82">
        <v>66</v>
      </c>
      <c r="I335" s="83" t="s">
        <v>421</v>
      </c>
      <c r="J335" s="104" t="s">
        <v>547</v>
      </c>
      <c r="K335" s="121"/>
    </row>
    <row r="336" spans="1:11" s="106" customFormat="1" ht="14.4" thickBot="1" x14ac:dyDescent="0.3">
      <c r="A336" s="60" t="s">
        <v>495</v>
      </c>
      <c r="B336" s="80" t="s">
        <v>528</v>
      </c>
      <c r="C336" s="80">
        <v>0</v>
      </c>
      <c r="D336" s="81">
        <v>2020</v>
      </c>
      <c r="E336" s="81" t="s">
        <v>423</v>
      </c>
      <c r="F336" s="81" t="s">
        <v>29</v>
      </c>
      <c r="G336" s="81" t="s">
        <v>529</v>
      </c>
      <c r="H336" s="82">
        <v>70</v>
      </c>
      <c r="I336" s="83" t="s">
        <v>421</v>
      </c>
      <c r="J336" s="104" t="s">
        <v>547</v>
      </c>
      <c r="K336" s="121"/>
    </row>
    <row r="337" spans="1:11" s="106" customFormat="1" ht="14.4" thickBot="1" x14ac:dyDescent="0.3">
      <c r="A337" s="60" t="s">
        <v>522</v>
      </c>
      <c r="B337" s="80" t="s">
        <v>545</v>
      </c>
      <c r="C337" s="80">
        <v>0</v>
      </c>
      <c r="D337" s="81">
        <v>2020</v>
      </c>
      <c r="E337" s="81" t="s">
        <v>423</v>
      </c>
      <c r="F337" s="81" t="s">
        <v>29</v>
      </c>
      <c r="G337" s="81" t="s">
        <v>529</v>
      </c>
      <c r="H337" s="82">
        <v>186</v>
      </c>
      <c r="I337" s="83" t="s">
        <v>421</v>
      </c>
      <c r="J337" s="104" t="s">
        <v>547</v>
      </c>
      <c r="K337" s="121"/>
    </row>
    <row r="338" spans="1:11" s="106" customFormat="1" ht="14.4" thickBot="1" x14ac:dyDescent="0.3">
      <c r="A338" s="71" t="s">
        <v>140</v>
      </c>
      <c r="B338" s="72" t="s">
        <v>546</v>
      </c>
      <c r="C338" s="72">
        <v>0</v>
      </c>
      <c r="D338" s="73">
        <v>2019</v>
      </c>
      <c r="E338" s="73" t="s">
        <v>423</v>
      </c>
      <c r="F338" s="73" t="s">
        <v>29</v>
      </c>
      <c r="G338" s="73" t="s">
        <v>529</v>
      </c>
      <c r="H338" s="74">
        <v>343</v>
      </c>
      <c r="I338" s="75" t="s">
        <v>426</v>
      </c>
      <c r="J338" s="104" t="s">
        <v>547</v>
      </c>
      <c r="K338" s="121"/>
    </row>
    <row r="339" spans="1:11" s="106" customFormat="1" ht="14.4" thickBot="1" x14ac:dyDescent="0.3">
      <c r="A339" s="60" t="s">
        <v>430</v>
      </c>
      <c r="B339" s="80" t="s">
        <v>538</v>
      </c>
      <c r="C339" s="80">
        <v>0</v>
      </c>
      <c r="D339" s="81">
        <v>2020</v>
      </c>
      <c r="E339" s="81" t="s">
        <v>423</v>
      </c>
      <c r="F339" s="81" t="s">
        <v>29</v>
      </c>
      <c r="G339" s="81" t="s">
        <v>553</v>
      </c>
      <c r="H339" s="82">
        <v>11</v>
      </c>
      <c r="I339" s="83" t="s">
        <v>421</v>
      </c>
      <c r="J339" s="104" t="s">
        <v>562</v>
      </c>
      <c r="K339" s="121"/>
    </row>
    <row r="340" spans="1:11" s="106" customFormat="1" ht="14.4" thickBot="1" x14ac:dyDescent="0.3">
      <c r="A340" s="177" t="s">
        <v>554</v>
      </c>
      <c r="B340" s="178" t="s">
        <v>555</v>
      </c>
      <c r="C340" s="178">
        <v>0</v>
      </c>
      <c r="D340" s="179">
        <v>2020</v>
      </c>
      <c r="E340" s="179" t="s">
        <v>423</v>
      </c>
      <c r="F340" s="179" t="s">
        <v>29</v>
      </c>
      <c r="G340" s="179" t="s">
        <v>553</v>
      </c>
      <c r="H340" s="180">
        <v>27</v>
      </c>
      <c r="I340" s="75" t="s">
        <v>426</v>
      </c>
      <c r="J340" s="104" t="s">
        <v>562</v>
      </c>
      <c r="K340" s="121"/>
    </row>
    <row r="341" spans="1:11" s="106" customFormat="1" ht="14.4" thickBot="1" x14ac:dyDescent="0.3">
      <c r="A341" s="177" t="s">
        <v>108</v>
      </c>
      <c r="B341" s="178" t="s">
        <v>533</v>
      </c>
      <c r="C341" s="178">
        <v>0</v>
      </c>
      <c r="D341" s="179">
        <v>2020</v>
      </c>
      <c r="E341" s="179" t="s">
        <v>423</v>
      </c>
      <c r="F341" s="179" t="s">
        <v>29</v>
      </c>
      <c r="G341" s="179" t="s">
        <v>529</v>
      </c>
      <c r="H341" s="180">
        <v>77</v>
      </c>
      <c r="I341" s="75" t="s">
        <v>426</v>
      </c>
      <c r="J341" s="104" t="s">
        <v>562</v>
      </c>
      <c r="K341" s="121"/>
    </row>
    <row r="342" spans="1:11" s="106" customFormat="1" ht="14.4" thickBot="1" x14ac:dyDescent="0.3">
      <c r="A342" s="177" t="s">
        <v>525</v>
      </c>
      <c r="B342" s="178" t="s">
        <v>534</v>
      </c>
      <c r="C342" s="178">
        <v>0</v>
      </c>
      <c r="D342" s="179">
        <v>2021</v>
      </c>
      <c r="E342" s="179" t="s">
        <v>423</v>
      </c>
      <c r="F342" s="179" t="s">
        <v>29</v>
      </c>
      <c r="G342" s="179" t="s">
        <v>529</v>
      </c>
      <c r="H342" s="180">
        <v>45</v>
      </c>
      <c r="I342" s="75" t="s">
        <v>426</v>
      </c>
      <c r="J342" s="104" t="s">
        <v>562</v>
      </c>
      <c r="K342" s="121"/>
    </row>
    <row r="343" spans="1:11" s="106" customFormat="1" ht="14.4" thickBot="1" x14ac:dyDescent="0.3">
      <c r="A343" s="60" t="s">
        <v>437</v>
      </c>
      <c r="B343" s="80" t="s">
        <v>542</v>
      </c>
      <c r="C343" s="80">
        <v>0</v>
      </c>
      <c r="D343" s="81">
        <v>2020</v>
      </c>
      <c r="E343" s="81" t="s">
        <v>423</v>
      </c>
      <c r="F343" s="81" t="s">
        <v>29</v>
      </c>
      <c r="G343" s="81" t="s">
        <v>529</v>
      </c>
      <c r="H343" s="82">
        <v>241</v>
      </c>
      <c r="I343" s="83" t="s">
        <v>421</v>
      </c>
      <c r="J343" s="104" t="s">
        <v>562</v>
      </c>
      <c r="K343" s="121"/>
    </row>
    <row r="344" spans="1:11" s="106" customFormat="1" ht="14.4" thickBot="1" x14ac:dyDescent="0.3">
      <c r="A344" s="60" t="s">
        <v>436</v>
      </c>
      <c r="B344" s="80" t="s">
        <v>531</v>
      </c>
      <c r="C344" s="80">
        <v>0</v>
      </c>
      <c r="D344" s="81">
        <v>2020</v>
      </c>
      <c r="E344" s="81" t="s">
        <v>423</v>
      </c>
      <c r="F344" s="81" t="s">
        <v>29</v>
      </c>
      <c r="G344" s="81" t="s">
        <v>529</v>
      </c>
      <c r="H344" s="82">
        <v>79</v>
      </c>
      <c r="I344" s="83" t="s">
        <v>421</v>
      </c>
      <c r="J344" s="104" t="s">
        <v>562</v>
      </c>
      <c r="K344" s="121"/>
    </row>
    <row r="345" spans="1:11" s="106" customFormat="1" ht="14.4" thickBot="1" x14ac:dyDescent="0.3">
      <c r="A345" s="60" t="s">
        <v>149</v>
      </c>
      <c r="B345" s="80" t="s">
        <v>556</v>
      </c>
      <c r="C345" s="80">
        <v>0</v>
      </c>
      <c r="D345" s="81">
        <v>2020</v>
      </c>
      <c r="E345" s="81" t="s">
        <v>423</v>
      </c>
      <c r="F345" s="81" t="s">
        <v>29</v>
      </c>
      <c r="G345" s="81" t="s">
        <v>529</v>
      </c>
      <c r="H345" s="82">
        <v>568</v>
      </c>
      <c r="I345" s="83" t="s">
        <v>421</v>
      </c>
      <c r="J345" s="104" t="s">
        <v>562</v>
      </c>
      <c r="K345" s="121"/>
    </row>
    <row r="346" spans="1:11" s="106" customFormat="1" ht="14.4" thickBot="1" x14ac:dyDescent="0.3">
      <c r="A346" s="60" t="s">
        <v>473</v>
      </c>
      <c r="B346" s="80" t="s">
        <v>530</v>
      </c>
      <c r="C346" s="80">
        <v>0</v>
      </c>
      <c r="D346" s="81">
        <v>2021</v>
      </c>
      <c r="E346" s="81" t="s">
        <v>423</v>
      </c>
      <c r="F346" s="81" t="s">
        <v>29</v>
      </c>
      <c r="G346" s="81" t="s">
        <v>529</v>
      </c>
      <c r="H346" s="82">
        <v>29</v>
      </c>
      <c r="I346" s="83" t="s">
        <v>421</v>
      </c>
      <c r="J346" s="104" t="s">
        <v>562</v>
      </c>
      <c r="K346" s="121"/>
    </row>
    <row r="347" spans="1:11" s="106" customFormat="1" ht="14.4" thickBot="1" x14ac:dyDescent="0.3">
      <c r="A347" s="60" t="s">
        <v>473</v>
      </c>
      <c r="B347" s="80" t="s">
        <v>530</v>
      </c>
      <c r="C347" s="80">
        <v>0</v>
      </c>
      <c r="D347" s="81">
        <v>2021</v>
      </c>
      <c r="E347" s="81" t="s">
        <v>423</v>
      </c>
      <c r="F347" s="81" t="s">
        <v>29</v>
      </c>
      <c r="G347" s="81" t="s">
        <v>529</v>
      </c>
      <c r="H347" s="82">
        <v>23</v>
      </c>
      <c r="I347" s="83" t="s">
        <v>421</v>
      </c>
      <c r="J347" s="104" t="s">
        <v>562</v>
      </c>
      <c r="K347" s="121"/>
    </row>
    <row r="348" spans="1:11" s="106" customFormat="1" ht="14.4" thickBot="1" x14ac:dyDescent="0.3">
      <c r="A348" s="60" t="s">
        <v>435</v>
      </c>
      <c r="B348" s="80" t="s">
        <v>557</v>
      </c>
      <c r="C348" s="80">
        <v>0</v>
      </c>
      <c r="D348" s="81">
        <v>2020</v>
      </c>
      <c r="E348" s="81" t="s">
        <v>423</v>
      </c>
      <c r="F348" s="81" t="s">
        <v>29</v>
      </c>
      <c r="G348" s="81" t="s">
        <v>529</v>
      </c>
      <c r="H348" s="82">
        <v>28</v>
      </c>
      <c r="I348" s="83" t="s">
        <v>421</v>
      </c>
      <c r="J348" s="104" t="s">
        <v>562</v>
      </c>
      <c r="K348" s="121"/>
    </row>
    <row r="349" spans="1:11" s="106" customFormat="1" ht="14.4" thickBot="1" x14ac:dyDescent="0.3">
      <c r="A349" s="60" t="s">
        <v>473</v>
      </c>
      <c r="B349" s="80" t="s">
        <v>530</v>
      </c>
      <c r="C349" s="80">
        <v>0</v>
      </c>
      <c r="D349" s="81">
        <v>2021</v>
      </c>
      <c r="E349" s="81" t="s">
        <v>423</v>
      </c>
      <c r="F349" s="81" t="s">
        <v>29</v>
      </c>
      <c r="G349" s="81" t="s">
        <v>529</v>
      </c>
      <c r="H349" s="82">
        <v>82</v>
      </c>
      <c r="I349" s="83" t="s">
        <v>421</v>
      </c>
      <c r="J349" s="104" t="s">
        <v>562</v>
      </c>
      <c r="K349" s="121"/>
    </row>
    <row r="350" spans="1:11" s="106" customFormat="1" ht="14.4" thickBot="1" x14ac:dyDescent="0.3">
      <c r="A350" s="177" t="s">
        <v>108</v>
      </c>
      <c r="B350" s="178" t="s">
        <v>533</v>
      </c>
      <c r="C350" s="178">
        <v>0</v>
      </c>
      <c r="D350" s="179">
        <v>2021</v>
      </c>
      <c r="E350" s="179" t="s">
        <v>423</v>
      </c>
      <c r="F350" s="179" t="s">
        <v>29</v>
      </c>
      <c r="G350" s="179" t="s">
        <v>529</v>
      </c>
      <c r="H350" s="180">
        <v>114</v>
      </c>
      <c r="I350" s="75" t="s">
        <v>426</v>
      </c>
      <c r="J350" s="104" t="s">
        <v>562</v>
      </c>
      <c r="K350" s="121"/>
    </row>
    <row r="351" spans="1:11" s="106" customFormat="1" ht="14.4" thickBot="1" x14ac:dyDescent="0.3">
      <c r="A351" s="60" t="s">
        <v>519</v>
      </c>
      <c r="B351" s="80" t="s">
        <v>558</v>
      </c>
      <c r="C351" s="80">
        <v>0</v>
      </c>
      <c r="D351" s="81">
        <v>2021</v>
      </c>
      <c r="E351" s="81" t="s">
        <v>423</v>
      </c>
      <c r="F351" s="81" t="s">
        <v>29</v>
      </c>
      <c r="G351" s="81" t="s">
        <v>529</v>
      </c>
      <c r="H351" s="82">
        <v>74</v>
      </c>
      <c r="I351" s="83" t="s">
        <v>421</v>
      </c>
      <c r="J351" s="104" t="s">
        <v>562</v>
      </c>
      <c r="K351" s="121"/>
    </row>
    <row r="352" spans="1:11" s="106" customFormat="1" ht="14.4" thickBot="1" x14ac:dyDescent="0.3">
      <c r="A352" s="60" t="s">
        <v>435</v>
      </c>
      <c r="B352" s="80" t="s">
        <v>557</v>
      </c>
      <c r="C352" s="80">
        <v>0</v>
      </c>
      <c r="D352" s="81">
        <v>2020</v>
      </c>
      <c r="E352" s="81" t="s">
        <v>423</v>
      </c>
      <c r="F352" s="81" t="s">
        <v>29</v>
      </c>
      <c r="G352" s="81" t="s">
        <v>529</v>
      </c>
      <c r="H352" s="82">
        <v>70</v>
      </c>
      <c r="I352" s="83" t="s">
        <v>421</v>
      </c>
      <c r="J352" s="104" t="s">
        <v>562</v>
      </c>
      <c r="K352" s="121"/>
    </row>
    <row r="353" spans="1:11" s="106" customFormat="1" ht="14.4" thickBot="1" x14ac:dyDescent="0.3">
      <c r="A353" s="60" t="s">
        <v>166</v>
      </c>
      <c r="B353" s="80" t="s">
        <v>559</v>
      </c>
      <c r="C353" s="80">
        <v>0</v>
      </c>
      <c r="D353" s="81">
        <v>2021</v>
      </c>
      <c r="E353" s="81" t="s">
        <v>423</v>
      </c>
      <c r="F353" s="81" t="s">
        <v>29</v>
      </c>
      <c r="G353" s="81" t="s">
        <v>529</v>
      </c>
      <c r="H353" s="82">
        <v>140</v>
      </c>
      <c r="I353" s="83" t="s">
        <v>421</v>
      </c>
      <c r="J353" s="104" t="s">
        <v>562</v>
      </c>
      <c r="K353" s="121"/>
    </row>
    <row r="354" spans="1:11" s="106" customFormat="1" ht="14.4" thickBot="1" x14ac:dyDescent="0.3">
      <c r="A354" s="177" t="s">
        <v>130</v>
      </c>
      <c r="B354" s="178" t="s">
        <v>560</v>
      </c>
      <c r="C354" s="178">
        <v>0</v>
      </c>
      <c r="D354" s="179">
        <v>2021</v>
      </c>
      <c r="E354" s="179" t="s">
        <v>423</v>
      </c>
      <c r="F354" s="179" t="s">
        <v>29</v>
      </c>
      <c r="G354" s="179" t="s">
        <v>529</v>
      </c>
      <c r="H354" s="180">
        <v>195</v>
      </c>
      <c r="I354" s="75" t="s">
        <v>426</v>
      </c>
      <c r="J354" s="104" t="s">
        <v>562</v>
      </c>
      <c r="K354" s="121"/>
    </row>
    <row r="355" spans="1:11" s="106" customFormat="1" ht="14.4" thickBot="1" x14ac:dyDescent="0.3">
      <c r="A355" s="60" t="s">
        <v>473</v>
      </c>
      <c r="B355" s="80" t="s">
        <v>530</v>
      </c>
      <c r="C355" s="80">
        <v>0</v>
      </c>
      <c r="D355" s="81">
        <v>2021</v>
      </c>
      <c r="E355" s="81" t="s">
        <v>423</v>
      </c>
      <c r="F355" s="81" t="s">
        <v>29</v>
      </c>
      <c r="G355" s="81" t="s">
        <v>529</v>
      </c>
      <c r="H355" s="82">
        <v>407</v>
      </c>
      <c r="I355" s="83" t="s">
        <v>421</v>
      </c>
      <c r="J355" s="104" t="s">
        <v>562</v>
      </c>
      <c r="K355" s="121"/>
    </row>
    <row r="356" spans="1:11" s="106" customFormat="1" ht="14.4" thickBot="1" x14ac:dyDescent="0.3">
      <c r="A356" s="60" t="s">
        <v>519</v>
      </c>
      <c r="B356" s="80" t="s">
        <v>558</v>
      </c>
      <c r="C356" s="80">
        <v>0</v>
      </c>
      <c r="D356" s="81">
        <v>2019</v>
      </c>
      <c r="E356" s="81" t="s">
        <v>423</v>
      </c>
      <c r="F356" s="81" t="s">
        <v>29</v>
      </c>
      <c r="G356" s="81" t="s">
        <v>529</v>
      </c>
      <c r="H356" s="82">
        <v>876</v>
      </c>
      <c r="I356" s="83" t="s">
        <v>421</v>
      </c>
      <c r="J356" s="104" t="s">
        <v>562</v>
      </c>
      <c r="K356" s="121"/>
    </row>
    <row r="357" spans="1:11" s="106" customFormat="1" ht="14.4" thickBot="1" x14ac:dyDescent="0.3">
      <c r="A357" s="60" t="s">
        <v>519</v>
      </c>
      <c r="B357" s="80" t="s">
        <v>558</v>
      </c>
      <c r="C357" s="80">
        <v>0</v>
      </c>
      <c r="D357" s="81">
        <v>2019</v>
      </c>
      <c r="E357" s="81" t="s">
        <v>423</v>
      </c>
      <c r="F357" s="81" t="s">
        <v>29</v>
      </c>
      <c r="G357" s="81" t="s">
        <v>561</v>
      </c>
      <c r="H357" s="82">
        <v>553</v>
      </c>
      <c r="I357" s="83" t="s">
        <v>421</v>
      </c>
      <c r="J357" s="104" t="s">
        <v>562</v>
      </c>
      <c r="K357" s="121"/>
    </row>
    <row r="358" spans="1:11" s="106" customFormat="1" ht="14.4" thickBot="1" x14ac:dyDescent="0.3">
      <c r="A358" s="60" t="s">
        <v>519</v>
      </c>
      <c r="B358" s="80" t="s">
        <v>558</v>
      </c>
      <c r="C358" s="80">
        <v>0</v>
      </c>
      <c r="D358" s="81">
        <v>2019</v>
      </c>
      <c r="E358" s="81" t="s">
        <v>423</v>
      </c>
      <c r="F358" s="81" t="s">
        <v>29</v>
      </c>
      <c r="G358" s="81" t="s">
        <v>361</v>
      </c>
      <c r="H358" s="82">
        <v>130</v>
      </c>
      <c r="I358" s="83" t="s">
        <v>421</v>
      </c>
      <c r="J358" s="104" t="s">
        <v>562</v>
      </c>
      <c r="K358" s="121"/>
    </row>
    <row r="359" spans="1:11" s="106" customFormat="1" ht="14.4" thickBot="1" x14ac:dyDescent="0.3">
      <c r="A359" s="60" t="s">
        <v>429</v>
      </c>
      <c r="B359" s="80" t="s">
        <v>544</v>
      </c>
      <c r="C359" s="80">
        <v>0</v>
      </c>
      <c r="D359" s="81">
        <v>2022</v>
      </c>
      <c r="E359" s="81" t="s">
        <v>423</v>
      </c>
      <c r="F359" s="81" t="s">
        <v>29</v>
      </c>
      <c r="G359" s="81" t="s">
        <v>529</v>
      </c>
      <c r="H359" s="82">
        <v>25</v>
      </c>
      <c r="I359" s="83" t="s">
        <v>421</v>
      </c>
      <c r="J359" s="153" t="s">
        <v>567</v>
      </c>
      <c r="K359" s="121"/>
    </row>
    <row r="360" spans="1:11" s="106" customFormat="1" ht="14.4" thickBot="1" x14ac:dyDescent="0.3">
      <c r="A360" s="60" t="s">
        <v>117</v>
      </c>
      <c r="B360" s="80" t="s">
        <v>568</v>
      </c>
      <c r="C360" s="80">
        <v>0</v>
      </c>
      <c r="D360" s="81">
        <v>2021</v>
      </c>
      <c r="E360" s="81" t="s">
        <v>423</v>
      </c>
      <c r="F360" s="81" t="s">
        <v>29</v>
      </c>
      <c r="G360" s="81" t="s">
        <v>529</v>
      </c>
      <c r="H360" s="82">
        <v>226</v>
      </c>
      <c r="I360" s="83" t="s">
        <v>421</v>
      </c>
      <c r="J360" s="153" t="s">
        <v>567</v>
      </c>
      <c r="K360" s="121"/>
    </row>
    <row r="361" spans="1:11" s="106" customFormat="1" ht="14.4" thickBot="1" x14ac:dyDescent="0.3">
      <c r="A361" s="60" t="s">
        <v>125</v>
      </c>
      <c r="B361" s="80" t="s">
        <v>569</v>
      </c>
      <c r="C361" s="80">
        <v>0</v>
      </c>
      <c r="D361" s="81">
        <v>2021</v>
      </c>
      <c r="E361" s="81" t="s">
        <v>423</v>
      </c>
      <c r="F361" s="81" t="s">
        <v>29</v>
      </c>
      <c r="G361" s="81" t="s">
        <v>529</v>
      </c>
      <c r="H361" s="82">
        <v>284</v>
      </c>
      <c r="I361" s="83" t="s">
        <v>421</v>
      </c>
      <c r="J361" s="153" t="s">
        <v>567</v>
      </c>
      <c r="K361" s="121"/>
    </row>
    <row r="362" spans="1:11" s="106" customFormat="1" ht="14.4" thickBot="1" x14ac:dyDescent="0.3">
      <c r="A362" s="60" t="s">
        <v>125</v>
      </c>
      <c r="B362" s="80" t="s">
        <v>569</v>
      </c>
      <c r="C362" s="80">
        <v>0</v>
      </c>
      <c r="D362" s="81">
        <v>2021</v>
      </c>
      <c r="E362" s="81" t="s">
        <v>423</v>
      </c>
      <c r="F362" s="81" t="s">
        <v>29</v>
      </c>
      <c r="G362" s="81" t="s">
        <v>529</v>
      </c>
      <c r="H362" s="82">
        <v>45</v>
      </c>
      <c r="I362" s="83" t="s">
        <v>421</v>
      </c>
      <c r="J362" s="153" t="s">
        <v>567</v>
      </c>
      <c r="K362" s="121"/>
    </row>
    <row r="363" spans="1:11" s="106" customFormat="1" ht="14.4" thickBot="1" x14ac:dyDescent="0.3">
      <c r="A363" s="60" t="s">
        <v>519</v>
      </c>
      <c r="B363" s="80" t="s">
        <v>558</v>
      </c>
      <c r="C363" s="80">
        <v>0</v>
      </c>
      <c r="D363" s="81">
        <v>2021</v>
      </c>
      <c r="E363" s="81" t="s">
        <v>423</v>
      </c>
      <c r="F363" s="81" t="s">
        <v>29</v>
      </c>
      <c r="G363" s="81" t="s">
        <v>529</v>
      </c>
      <c r="H363" s="82">
        <v>157</v>
      </c>
      <c r="I363" s="83" t="s">
        <v>421</v>
      </c>
      <c r="J363" s="153" t="s">
        <v>567</v>
      </c>
      <c r="K363" s="121"/>
    </row>
    <row r="364" spans="1:11" s="106" customFormat="1" ht="14.4" thickBot="1" x14ac:dyDescent="0.3">
      <c r="A364" s="60" t="s">
        <v>428</v>
      </c>
      <c r="B364" s="80" t="s">
        <v>540</v>
      </c>
      <c r="C364" s="80">
        <v>0</v>
      </c>
      <c r="D364" s="81">
        <v>2022</v>
      </c>
      <c r="E364" s="81" t="s">
        <v>423</v>
      </c>
      <c r="F364" s="81" t="s">
        <v>29</v>
      </c>
      <c r="G364" s="81" t="s">
        <v>529</v>
      </c>
      <c r="H364" s="82">
        <v>54</v>
      </c>
      <c r="I364" s="83" t="s">
        <v>421</v>
      </c>
      <c r="J364" s="153" t="s">
        <v>567</v>
      </c>
      <c r="K364" s="121"/>
    </row>
    <row r="365" spans="1:11" s="106" customFormat="1" ht="14.4" thickBot="1" x14ac:dyDescent="0.3">
      <c r="A365" s="60" t="s">
        <v>117</v>
      </c>
      <c r="B365" s="80" t="s">
        <v>568</v>
      </c>
      <c r="C365" s="80">
        <v>0</v>
      </c>
      <c r="D365" s="81">
        <v>2020</v>
      </c>
      <c r="E365" s="81" t="s">
        <v>423</v>
      </c>
      <c r="F365" s="81" t="s">
        <v>29</v>
      </c>
      <c r="G365" s="81" t="s">
        <v>529</v>
      </c>
      <c r="H365" s="82">
        <v>137</v>
      </c>
      <c r="I365" s="83" t="s">
        <v>421</v>
      </c>
      <c r="J365" s="153" t="s">
        <v>567</v>
      </c>
      <c r="K365" s="121"/>
    </row>
    <row r="366" spans="1:11" s="106" customFormat="1" ht="14.4" thickBot="1" x14ac:dyDescent="0.3">
      <c r="A366" s="60" t="s">
        <v>117</v>
      </c>
      <c r="B366" s="80" t="s">
        <v>568</v>
      </c>
      <c r="C366" s="80">
        <v>0</v>
      </c>
      <c r="D366" s="81">
        <v>2021</v>
      </c>
      <c r="E366" s="81" t="s">
        <v>423</v>
      </c>
      <c r="F366" s="81" t="s">
        <v>29</v>
      </c>
      <c r="G366" s="81" t="s">
        <v>529</v>
      </c>
      <c r="H366" s="82">
        <v>546</v>
      </c>
      <c r="I366" s="83" t="s">
        <v>421</v>
      </c>
      <c r="J366" s="153" t="s">
        <v>567</v>
      </c>
      <c r="K366" s="121"/>
    </row>
    <row r="367" spans="1:11" s="106" customFormat="1" ht="14.4" thickBot="1" x14ac:dyDescent="0.3">
      <c r="A367" s="60" t="s">
        <v>430</v>
      </c>
      <c r="B367" s="80" t="s">
        <v>538</v>
      </c>
      <c r="C367" s="80">
        <v>0</v>
      </c>
      <c r="D367" s="81">
        <v>2021</v>
      </c>
      <c r="E367" s="81" t="s">
        <v>423</v>
      </c>
      <c r="F367" s="81" t="s">
        <v>29</v>
      </c>
      <c r="G367" s="81" t="s">
        <v>529</v>
      </c>
      <c r="H367" s="82">
        <v>145</v>
      </c>
      <c r="I367" s="83" t="s">
        <v>421</v>
      </c>
      <c r="J367" s="153" t="s">
        <v>567</v>
      </c>
      <c r="K367" s="121"/>
    </row>
    <row r="368" spans="1:11" s="106" customFormat="1" ht="14.4" thickBot="1" x14ac:dyDescent="0.3">
      <c r="A368" s="60" t="s">
        <v>428</v>
      </c>
      <c r="B368" s="80" t="s">
        <v>540</v>
      </c>
      <c r="C368" s="80">
        <v>0</v>
      </c>
      <c r="D368" s="81">
        <v>2020</v>
      </c>
      <c r="E368" s="81" t="s">
        <v>423</v>
      </c>
      <c r="F368" s="81" t="s">
        <v>29</v>
      </c>
      <c r="G368" s="81" t="s">
        <v>529</v>
      </c>
      <c r="H368" s="82">
        <v>132</v>
      </c>
      <c r="I368" s="83" t="s">
        <v>421</v>
      </c>
      <c r="J368" s="153" t="s">
        <v>567</v>
      </c>
      <c r="K368" s="121"/>
    </row>
    <row r="369" spans="1:11" s="106" customFormat="1" ht="14.4" thickBot="1" x14ac:dyDescent="0.3">
      <c r="A369" s="60" t="s">
        <v>473</v>
      </c>
      <c r="B369" s="80" t="s">
        <v>530</v>
      </c>
      <c r="C369" s="80">
        <v>0</v>
      </c>
      <c r="D369" s="81">
        <v>2022</v>
      </c>
      <c r="E369" s="81" t="s">
        <v>423</v>
      </c>
      <c r="F369" s="81" t="s">
        <v>29</v>
      </c>
      <c r="G369" s="81" t="s">
        <v>529</v>
      </c>
      <c r="H369" s="82">
        <v>129</v>
      </c>
      <c r="I369" s="83" t="s">
        <v>421</v>
      </c>
      <c r="J369" s="153" t="s">
        <v>567</v>
      </c>
      <c r="K369" s="121"/>
    </row>
    <row r="370" spans="1:11" s="106" customFormat="1" ht="14.4" thickBot="1" x14ac:dyDescent="0.3">
      <c r="A370" s="60" t="s">
        <v>431</v>
      </c>
      <c r="B370" s="80" t="s">
        <v>565</v>
      </c>
      <c r="C370" s="80">
        <v>0</v>
      </c>
      <c r="D370" s="81">
        <v>2022</v>
      </c>
      <c r="E370" s="81" t="s">
        <v>423</v>
      </c>
      <c r="F370" s="81" t="s">
        <v>29</v>
      </c>
      <c r="G370" s="81" t="s">
        <v>529</v>
      </c>
      <c r="H370" s="82">
        <v>36</v>
      </c>
      <c r="I370" s="83" t="s">
        <v>421</v>
      </c>
      <c r="J370" s="153" t="s">
        <v>567</v>
      </c>
      <c r="K370" s="121"/>
    </row>
    <row r="371" spans="1:11" s="106" customFormat="1" ht="14.4" thickBot="1" x14ac:dyDescent="0.3">
      <c r="A371" s="60" t="s">
        <v>430</v>
      </c>
      <c r="B371" s="80" t="s">
        <v>538</v>
      </c>
      <c r="C371" s="80">
        <v>0</v>
      </c>
      <c r="D371" s="81">
        <v>2021</v>
      </c>
      <c r="E371" s="81" t="s">
        <v>423</v>
      </c>
      <c r="F371" s="81" t="s">
        <v>29</v>
      </c>
      <c r="G371" s="81" t="s">
        <v>529</v>
      </c>
      <c r="H371" s="82">
        <v>25</v>
      </c>
      <c r="I371" s="83" t="s">
        <v>421</v>
      </c>
      <c r="J371" s="153" t="s">
        <v>567</v>
      </c>
      <c r="K371" s="121"/>
    </row>
    <row r="372" spans="1:11" s="106" customFormat="1" ht="14.4" thickBot="1" x14ac:dyDescent="0.3">
      <c r="A372" s="60" t="s">
        <v>434</v>
      </c>
      <c r="B372" s="80" t="s">
        <v>543</v>
      </c>
      <c r="C372" s="80">
        <v>0</v>
      </c>
      <c r="D372" s="81">
        <v>2022</v>
      </c>
      <c r="E372" s="81" t="s">
        <v>423</v>
      </c>
      <c r="F372" s="81" t="s">
        <v>29</v>
      </c>
      <c r="G372" s="81" t="s">
        <v>529</v>
      </c>
      <c r="H372" s="82">
        <v>740</v>
      </c>
      <c r="I372" s="83" t="s">
        <v>421</v>
      </c>
      <c r="J372" s="153" t="s">
        <v>567</v>
      </c>
      <c r="K372" s="121"/>
    </row>
    <row r="373" spans="1:11" s="106" customFormat="1" ht="14.4" hidden="1" thickBot="1" x14ac:dyDescent="0.3">
      <c r="A373" s="60" t="s">
        <v>135</v>
      </c>
      <c r="B373" s="80" t="s">
        <v>539</v>
      </c>
      <c r="C373" s="80">
        <v>0</v>
      </c>
      <c r="D373" s="81">
        <v>2022</v>
      </c>
      <c r="E373" s="81" t="s">
        <v>424</v>
      </c>
      <c r="F373" s="81" t="s">
        <v>29</v>
      </c>
      <c r="G373" s="81" t="s">
        <v>475</v>
      </c>
      <c r="H373" s="82">
        <v>17288</v>
      </c>
      <c r="I373" s="83" t="s">
        <v>421</v>
      </c>
      <c r="J373" s="153" t="s">
        <v>567</v>
      </c>
      <c r="K373" s="121"/>
    </row>
    <row r="374" spans="1:11" s="106" customFormat="1" ht="14.4" hidden="1" thickBot="1" x14ac:dyDescent="0.3">
      <c r="A374" s="60" t="s">
        <v>161</v>
      </c>
      <c r="B374" s="80" t="s">
        <v>566</v>
      </c>
      <c r="C374" s="80">
        <v>0</v>
      </c>
      <c r="D374" s="81">
        <v>2022</v>
      </c>
      <c r="E374" s="81" t="s">
        <v>424</v>
      </c>
      <c r="F374" s="81" t="s">
        <v>29</v>
      </c>
      <c r="G374" s="81" t="s">
        <v>475</v>
      </c>
      <c r="H374" s="82">
        <v>17102</v>
      </c>
      <c r="I374" s="83" t="s">
        <v>421</v>
      </c>
      <c r="J374" s="153" t="s">
        <v>567</v>
      </c>
      <c r="K374" s="121"/>
    </row>
    <row r="375" spans="1:11" s="106" customFormat="1" ht="14.4" hidden="1" thickBot="1" x14ac:dyDescent="0.3">
      <c r="A375" s="60" t="s">
        <v>428</v>
      </c>
      <c r="B375" s="80" t="s">
        <v>540</v>
      </c>
      <c r="C375" s="80">
        <v>0</v>
      </c>
      <c r="D375" s="81">
        <v>2021</v>
      </c>
      <c r="E375" s="81" t="s">
        <v>424</v>
      </c>
      <c r="F375" s="81" t="s">
        <v>29</v>
      </c>
      <c r="G375" s="81" t="s">
        <v>475</v>
      </c>
      <c r="H375" s="82">
        <v>3160</v>
      </c>
      <c r="I375" s="83" t="s">
        <v>421</v>
      </c>
      <c r="J375" s="153" t="s">
        <v>567</v>
      </c>
      <c r="K375" s="121"/>
    </row>
    <row r="376" spans="1:11" s="106" customFormat="1" ht="14.4" hidden="1" thickBot="1" x14ac:dyDescent="0.3">
      <c r="A376" s="60"/>
      <c r="B376" s="80"/>
      <c r="C376" s="80"/>
      <c r="D376" s="81"/>
      <c r="E376" s="81"/>
      <c r="F376" s="81"/>
      <c r="G376" s="81"/>
      <c r="H376" s="82"/>
      <c r="I376" s="83"/>
      <c r="J376" s="153"/>
      <c r="K376" s="121"/>
    </row>
    <row r="377" spans="1:11" s="106" customFormat="1" ht="14.4" hidden="1" thickBot="1" x14ac:dyDescent="0.3">
      <c r="A377" s="60"/>
      <c r="B377" s="80"/>
      <c r="C377" s="80"/>
      <c r="D377" s="81"/>
      <c r="E377" s="81"/>
      <c r="F377" s="81"/>
      <c r="G377" s="81"/>
      <c r="H377" s="82"/>
      <c r="I377" s="83"/>
      <c r="J377" s="153"/>
      <c r="K377" s="121"/>
    </row>
    <row r="378" spans="1:11" s="106" customFormat="1" ht="14.4" hidden="1" thickBot="1" x14ac:dyDescent="0.3">
      <c r="A378" s="60"/>
      <c r="B378" s="80"/>
      <c r="C378" s="80"/>
      <c r="D378" s="81"/>
      <c r="E378" s="81"/>
      <c r="F378" s="81"/>
      <c r="G378" s="81"/>
      <c r="H378" s="82"/>
      <c r="I378" s="83"/>
      <c r="J378" s="153"/>
      <c r="K378" s="121"/>
    </row>
    <row r="379" spans="1:11" s="106" customFormat="1" ht="13.8" hidden="1" x14ac:dyDescent="0.25">
      <c r="A379" s="142"/>
      <c r="B379" s="143"/>
      <c r="C379" s="143"/>
      <c r="D379" s="154"/>
      <c r="E379" s="154"/>
      <c r="F379" s="154"/>
      <c r="G379" s="154"/>
      <c r="H379" s="154"/>
      <c r="I379" s="155"/>
      <c r="J379" s="153"/>
      <c r="K379" s="121"/>
    </row>
    <row r="380" spans="1:11" s="106" customFormat="1" ht="13.8" hidden="1" x14ac:dyDescent="0.25">
      <c r="A380" s="142"/>
      <c r="B380" s="143"/>
      <c r="C380" s="143"/>
      <c r="D380" s="154"/>
      <c r="E380" s="154"/>
      <c r="F380" s="154"/>
      <c r="G380" s="154"/>
      <c r="H380" s="154"/>
      <c r="I380" s="155"/>
      <c r="J380" s="104"/>
      <c r="K380" s="121"/>
    </row>
    <row r="381" spans="1:11" s="106" customFormat="1" ht="13.8" hidden="1" x14ac:dyDescent="0.25">
      <c r="A381" s="142"/>
      <c r="B381" s="143"/>
      <c r="C381" s="143"/>
      <c r="D381" s="154"/>
      <c r="E381" s="154"/>
      <c r="F381" s="154"/>
      <c r="G381" s="154"/>
      <c r="H381" s="154"/>
      <c r="I381" s="155"/>
      <c r="J381" s="104"/>
      <c r="K381" s="121"/>
    </row>
    <row r="382" spans="1:11" s="106" customFormat="1" ht="13.8" hidden="1" x14ac:dyDescent="0.25">
      <c r="A382" s="142"/>
      <c r="B382" s="143"/>
      <c r="C382" s="143"/>
      <c r="D382" s="154"/>
      <c r="E382" s="154"/>
      <c r="F382" s="154"/>
      <c r="G382" s="154"/>
      <c r="H382" s="154"/>
      <c r="I382" s="155"/>
      <c r="J382" s="104"/>
      <c r="K382" s="121"/>
    </row>
    <row r="383" spans="1:11" s="106" customFormat="1" ht="13.8" hidden="1" x14ac:dyDescent="0.25">
      <c r="A383" s="142"/>
      <c r="B383" s="143"/>
      <c r="C383" s="143"/>
      <c r="D383" s="154"/>
      <c r="E383" s="154"/>
      <c r="F383" s="154"/>
      <c r="G383" s="154"/>
      <c r="H383" s="154"/>
      <c r="I383" s="155"/>
      <c r="J383" s="104"/>
      <c r="K383" s="121"/>
    </row>
    <row r="384" spans="1:11" s="106" customFormat="1" ht="13.8" hidden="1" x14ac:dyDescent="0.25">
      <c r="A384" s="142"/>
      <c r="B384" s="143"/>
      <c r="C384" s="143"/>
      <c r="D384" s="154"/>
      <c r="E384" s="154"/>
      <c r="F384" s="154"/>
      <c r="G384" s="154"/>
      <c r="H384" s="154"/>
      <c r="I384" s="155"/>
      <c r="J384" s="104"/>
      <c r="K384" s="121"/>
    </row>
    <row r="385" spans="1:10" s="118" customFormat="1" ht="25.2" hidden="1" x14ac:dyDescent="0.25">
      <c r="A385" s="29" t="s">
        <v>457</v>
      </c>
      <c r="I385" s="155"/>
      <c r="J385" s="104"/>
    </row>
    <row r="386" spans="1:10" s="118" customFormat="1" hidden="1" x14ac:dyDescent="0.25">
      <c r="A386" s="29" t="s">
        <v>70</v>
      </c>
      <c r="I386" s="155"/>
      <c r="J386" s="104"/>
    </row>
    <row r="387" spans="1:10" s="118" customFormat="1" x14ac:dyDescent="0.25">
      <c r="A387" s="119"/>
      <c r="I387" s="155"/>
      <c r="J387" s="104"/>
    </row>
    <row r="388" spans="1:10" s="118" customFormat="1" x14ac:dyDescent="0.25">
      <c r="I388" s="155"/>
      <c r="J388" s="104"/>
    </row>
    <row r="389" spans="1:10" s="118" customFormat="1" x14ac:dyDescent="0.25">
      <c r="I389" s="155"/>
      <c r="J389" s="104"/>
    </row>
    <row r="390" spans="1:10" s="118" customFormat="1" x14ac:dyDescent="0.25">
      <c r="I390" s="155"/>
      <c r="J390" s="104"/>
    </row>
    <row r="391" spans="1:10" s="118" customFormat="1" x14ac:dyDescent="0.25">
      <c r="I391" s="155"/>
      <c r="J391" s="104"/>
    </row>
    <row r="392" spans="1:10" s="118" customFormat="1" x14ac:dyDescent="0.25">
      <c r="I392" s="155"/>
      <c r="J392" s="104"/>
    </row>
    <row r="393" spans="1:10" s="118" customFormat="1" x14ac:dyDescent="0.25">
      <c r="I393" s="155"/>
      <c r="J393" s="104"/>
    </row>
    <row r="394" spans="1:10" s="118" customFormat="1" x14ac:dyDescent="0.25">
      <c r="I394" s="155"/>
      <c r="J394" s="104"/>
    </row>
    <row r="395" spans="1:10" s="118" customFormat="1" x14ac:dyDescent="0.25">
      <c r="I395" s="155"/>
      <c r="J395" s="104"/>
    </row>
    <row r="396" spans="1:10" s="118" customFormat="1" x14ac:dyDescent="0.25">
      <c r="I396" s="155"/>
      <c r="J396" s="104"/>
    </row>
    <row r="397" spans="1:10" s="118" customFormat="1" x14ac:dyDescent="0.25">
      <c r="I397" s="155"/>
      <c r="J397" s="105"/>
    </row>
    <row r="398" spans="1:10" s="118" customFormat="1" x14ac:dyDescent="0.25">
      <c r="I398" s="155"/>
      <c r="J398" s="105"/>
    </row>
    <row r="399" spans="1:10" s="118" customFormat="1" x14ac:dyDescent="0.25">
      <c r="I399" s="155"/>
      <c r="J399" s="105"/>
    </row>
    <row r="400" spans="1:10" x14ac:dyDescent="0.25">
      <c r="I400" s="155"/>
      <c r="J400" s="105"/>
    </row>
    <row r="401" spans="9:10" x14ac:dyDescent="0.25">
      <c r="I401" s="155"/>
      <c r="J401" s="105"/>
    </row>
    <row r="402" spans="9:10" x14ac:dyDescent="0.25">
      <c r="I402" s="155"/>
      <c r="J402" s="105"/>
    </row>
    <row r="403" spans="9:10" x14ac:dyDescent="0.25">
      <c r="I403" s="155"/>
      <c r="J403" s="105"/>
    </row>
    <row r="404" spans="9:10" x14ac:dyDescent="0.25">
      <c r="I404" s="155"/>
      <c r="J404" s="105"/>
    </row>
    <row r="405" spans="9:10" x14ac:dyDescent="0.25">
      <c r="I405" s="155"/>
      <c r="J405" s="105"/>
    </row>
    <row r="406" spans="9:10" x14ac:dyDescent="0.25">
      <c r="I406" s="118"/>
      <c r="J406" s="105"/>
    </row>
    <row r="407" spans="9:10" x14ac:dyDescent="0.25">
      <c r="I407" s="118"/>
      <c r="J407" s="118"/>
    </row>
    <row r="408" spans="9:10" x14ac:dyDescent="0.25">
      <c r="I408" s="118"/>
      <c r="J408" s="118"/>
    </row>
    <row r="409" spans="9:10" x14ac:dyDescent="0.25">
      <c r="I409" s="118"/>
      <c r="J409" s="118"/>
    </row>
    <row r="410" spans="9:10" x14ac:dyDescent="0.25">
      <c r="I410" s="118"/>
      <c r="J410" s="118"/>
    </row>
    <row r="411" spans="9:10" x14ac:dyDescent="0.25">
      <c r="I411" s="118"/>
      <c r="J411" s="118"/>
    </row>
    <row r="412" spans="9:10" x14ac:dyDescent="0.25">
      <c r="I412" s="118"/>
      <c r="J412" s="118"/>
    </row>
    <row r="413" spans="9:10" x14ac:dyDescent="0.25">
      <c r="I413" s="118"/>
      <c r="J413" s="118"/>
    </row>
    <row r="414" spans="9:10" x14ac:dyDescent="0.25">
      <c r="I414" s="118"/>
      <c r="J414" s="118"/>
    </row>
    <row r="415" spans="9:10" x14ac:dyDescent="0.25">
      <c r="I415" s="118"/>
      <c r="J415" s="118"/>
    </row>
    <row r="416" spans="9:10" x14ac:dyDescent="0.25">
      <c r="I416" s="118"/>
      <c r="J416" s="118"/>
    </row>
    <row r="417" spans="9:10" x14ac:dyDescent="0.25">
      <c r="I417" s="118"/>
      <c r="J417" s="118"/>
    </row>
    <row r="418" spans="9:10" x14ac:dyDescent="0.25">
      <c r="I418" s="118"/>
      <c r="J418" s="118"/>
    </row>
    <row r="419" spans="9:10" x14ac:dyDescent="0.25">
      <c r="I419" s="118"/>
      <c r="J419" s="118"/>
    </row>
    <row r="420" spans="9:10" x14ac:dyDescent="0.25">
      <c r="I420" s="118"/>
      <c r="J420" s="118"/>
    </row>
    <row r="421" spans="9:10" x14ac:dyDescent="0.25">
      <c r="J421" s="118"/>
    </row>
  </sheetData>
  <autoFilter ref="A11:I386" xr:uid="{00000000-0009-0000-0000-000003000000}">
    <filterColumn colId="4">
      <filters>
        <filter val="MPB"/>
      </filters>
    </filterColumn>
  </autoFilter>
  <sortState xmlns:xlrd2="http://schemas.microsoft.com/office/spreadsheetml/2017/richdata2" ref="A115:I148">
    <sortCondition ref="B115:B148"/>
  </sortState>
  <mergeCells count="5">
    <mergeCell ref="A8:C9"/>
    <mergeCell ref="E8:E9"/>
    <mergeCell ref="F8:F9"/>
    <mergeCell ref="A4:H4"/>
    <mergeCell ref="A5:H5"/>
  </mergeCells>
  <phoneticPr fontId="2" type="noConversion"/>
  <pageMargins left="0" right="0" top="0" bottom="0" header="0.31496062992125984" footer="0.23622047244094491"/>
  <pageSetup paperSize="8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1"/>
  <sheetViews>
    <sheetView topLeftCell="A47" zoomScaleNormal="100" workbookViewId="0">
      <selection activeCell="F62" sqref="F62"/>
    </sheetView>
  </sheetViews>
  <sheetFormatPr baseColWidth="10" defaultRowHeight="13.2" x14ac:dyDescent="0.25"/>
  <cols>
    <col min="1" max="1" width="24.88671875" customWidth="1"/>
    <col min="4" max="4" width="15.44140625" customWidth="1"/>
    <col min="5" max="5" width="18" customWidth="1"/>
    <col min="6" max="6" width="16.33203125" customWidth="1"/>
    <col min="8" max="8" width="15.88671875" customWidth="1"/>
    <col min="9" max="9" width="10.33203125" customWidth="1"/>
    <col min="10" max="10" width="9.6640625" customWidth="1"/>
    <col min="11" max="11" width="9.33203125" customWidth="1"/>
    <col min="12" max="12" width="9" customWidth="1"/>
    <col min="13" max="13" width="9.6640625" customWidth="1"/>
  </cols>
  <sheetData>
    <row r="1" spans="1:9" ht="21" x14ac:dyDescent="0.4">
      <c r="A1" s="1" t="s">
        <v>0</v>
      </c>
      <c r="B1" s="1"/>
      <c r="F1" s="176" t="s">
        <v>550</v>
      </c>
      <c r="G1" s="102"/>
      <c r="H1" s="102"/>
    </row>
    <row r="2" spans="1:9" ht="18" x14ac:dyDescent="0.35">
      <c r="A2" s="2" t="s">
        <v>1</v>
      </c>
      <c r="B2" s="2"/>
    </row>
    <row r="3" spans="1:9" ht="13.8" thickBot="1" x14ac:dyDescent="0.3"/>
    <row r="4" spans="1:9" ht="15" customHeight="1" x14ac:dyDescent="0.25">
      <c r="A4" s="239" t="s">
        <v>464</v>
      </c>
      <c r="B4" s="240"/>
      <c r="C4" s="240"/>
      <c r="D4" s="240"/>
      <c r="E4" s="240"/>
      <c r="F4" s="240"/>
      <c r="G4" s="240"/>
      <c r="H4" s="241"/>
    </row>
    <row r="5" spans="1:9" x14ac:dyDescent="0.25">
      <c r="A5" s="251" t="s">
        <v>466</v>
      </c>
      <c r="B5" s="252"/>
      <c r="C5" s="252"/>
      <c r="D5" s="252"/>
      <c r="E5" s="252"/>
      <c r="F5" s="252"/>
      <c r="G5" s="252"/>
      <c r="H5" s="253"/>
    </row>
    <row r="6" spans="1:9" ht="13.8" thickBot="1" x14ac:dyDescent="0.3">
      <c r="A6" s="130" t="s">
        <v>484</v>
      </c>
      <c r="B6" s="131"/>
      <c r="C6" s="131"/>
      <c r="D6" s="131"/>
      <c r="E6" s="131"/>
      <c r="F6" s="131"/>
      <c r="G6" s="131"/>
      <c r="H6" s="132"/>
    </row>
    <row r="7" spans="1:9" ht="13.8" thickBot="1" x14ac:dyDescent="0.3">
      <c r="A7" s="7" t="s">
        <v>30</v>
      </c>
      <c r="B7" s="8"/>
      <c r="C7" s="8"/>
      <c r="D7" s="8"/>
      <c r="E7" s="8"/>
      <c r="F7" s="8"/>
      <c r="G7" s="8"/>
      <c r="H7" s="9"/>
    </row>
    <row r="8" spans="1:9" ht="13.8" x14ac:dyDescent="0.3">
      <c r="A8" s="254"/>
      <c r="B8" s="255"/>
      <c r="C8" s="256"/>
      <c r="D8" s="257" t="s">
        <v>31</v>
      </c>
      <c r="E8" s="258"/>
      <c r="F8" s="258"/>
      <c r="G8" s="259"/>
      <c r="H8" s="211" t="s">
        <v>32</v>
      </c>
    </row>
    <row r="9" spans="1:9" ht="13.8" thickBot="1" x14ac:dyDescent="0.3">
      <c r="A9" s="254"/>
      <c r="B9" s="255"/>
      <c r="C9" s="256"/>
      <c r="D9" s="260" t="s">
        <v>76</v>
      </c>
      <c r="E9" s="261"/>
      <c r="F9" s="261"/>
      <c r="G9" s="262"/>
      <c r="H9" s="195"/>
    </row>
    <row r="10" spans="1:9" x14ac:dyDescent="0.25">
      <c r="A10" s="254"/>
      <c r="B10" s="255"/>
      <c r="C10" s="256"/>
      <c r="D10" s="263" t="s">
        <v>424</v>
      </c>
      <c r="E10" s="263" t="s">
        <v>423</v>
      </c>
      <c r="F10" s="263" t="s">
        <v>17</v>
      </c>
      <c r="G10" s="266" t="s">
        <v>17</v>
      </c>
      <c r="H10" s="195"/>
    </row>
    <row r="11" spans="1:9" ht="13.8" x14ac:dyDescent="0.25">
      <c r="A11" s="245"/>
      <c r="B11" s="246"/>
      <c r="C11" s="247"/>
      <c r="D11" s="264"/>
      <c r="E11" s="264"/>
      <c r="F11" s="264"/>
      <c r="G11" s="267"/>
      <c r="H11" s="195"/>
    </row>
    <row r="12" spans="1:9" ht="14.4" thickBot="1" x14ac:dyDescent="0.3">
      <c r="A12" s="248" t="s">
        <v>18</v>
      </c>
      <c r="B12" s="249"/>
      <c r="C12" s="250"/>
      <c r="D12" s="264"/>
      <c r="E12" s="264"/>
      <c r="F12" s="264"/>
      <c r="G12" s="267"/>
      <c r="H12" s="195"/>
    </row>
    <row r="13" spans="1:9" ht="14.4" thickBot="1" x14ac:dyDescent="0.3">
      <c r="A13" s="22" t="s">
        <v>63</v>
      </c>
      <c r="B13" s="23" t="s">
        <v>19</v>
      </c>
      <c r="C13" s="28" t="s">
        <v>64</v>
      </c>
      <c r="D13" s="265"/>
      <c r="E13" s="265"/>
      <c r="F13" s="265"/>
      <c r="G13" s="268"/>
      <c r="H13" s="228"/>
    </row>
    <row r="14" spans="1:9" ht="14.4" thickBot="1" x14ac:dyDescent="0.3">
      <c r="A14" s="22"/>
      <c r="B14" s="23"/>
      <c r="C14" s="76"/>
      <c r="D14" s="39"/>
      <c r="E14" s="77"/>
      <c r="F14" s="77"/>
      <c r="G14" s="77"/>
      <c r="H14" s="38"/>
    </row>
    <row r="15" spans="1:9" ht="13.8" thickBot="1" x14ac:dyDescent="0.3">
      <c r="A15" s="96" t="s">
        <v>422</v>
      </c>
      <c r="B15" s="97"/>
      <c r="C15" s="97" t="s">
        <v>440</v>
      </c>
      <c r="D15" s="113">
        <v>45</v>
      </c>
      <c r="E15" s="114">
        <v>168</v>
      </c>
      <c r="F15" s="114"/>
      <c r="G15" s="114"/>
      <c r="H15" s="115">
        <f>SUM(D15:G15)</f>
        <v>213</v>
      </c>
      <c r="I15" s="98" t="s">
        <v>421</v>
      </c>
    </row>
    <row r="16" spans="1:9" ht="13.8" thickBot="1" x14ac:dyDescent="0.3">
      <c r="A16" s="99" t="s">
        <v>422</v>
      </c>
      <c r="B16" s="100"/>
      <c r="C16" s="100" t="s">
        <v>440</v>
      </c>
      <c r="D16" s="110"/>
      <c r="E16" s="111">
        <v>196</v>
      </c>
      <c r="F16" s="111"/>
      <c r="G16" s="111"/>
      <c r="H16" s="112">
        <f>SUM(D16:G16)</f>
        <v>196</v>
      </c>
      <c r="I16" s="101" t="s">
        <v>426</v>
      </c>
    </row>
    <row r="17" spans="1:10" ht="13.8" thickBot="1" x14ac:dyDescent="0.3">
      <c r="A17" s="96" t="s">
        <v>436</v>
      </c>
      <c r="B17" s="97">
        <v>86180</v>
      </c>
      <c r="C17" s="97" t="s">
        <v>440</v>
      </c>
      <c r="D17" s="113"/>
      <c r="E17" s="114">
        <v>5</v>
      </c>
      <c r="F17" s="114"/>
      <c r="G17" s="114"/>
      <c r="H17" s="115">
        <f t="shared" ref="H17:H32" si="0">SUM(D17:G17)</f>
        <v>5</v>
      </c>
      <c r="I17" s="98" t="s">
        <v>421</v>
      </c>
    </row>
    <row r="18" spans="1:10" ht="13.8" thickBot="1" x14ac:dyDescent="0.3">
      <c r="A18" s="96" t="s">
        <v>430</v>
      </c>
      <c r="B18" s="97">
        <v>86297</v>
      </c>
      <c r="C18" s="97" t="s">
        <v>440</v>
      </c>
      <c r="D18" s="113"/>
      <c r="E18" s="114">
        <v>2</v>
      </c>
      <c r="F18" s="114"/>
      <c r="G18" s="114"/>
      <c r="H18" s="115">
        <f t="shared" si="0"/>
        <v>2</v>
      </c>
      <c r="I18" s="98" t="s">
        <v>421</v>
      </c>
    </row>
    <row r="19" spans="1:10" ht="13.8" thickBot="1" x14ac:dyDescent="0.3">
      <c r="A19" s="107" t="s">
        <v>430</v>
      </c>
      <c r="B19" s="108">
        <v>86297</v>
      </c>
      <c r="C19" s="97" t="s">
        <v>440</v>
      </c>
      <c r="D19" s="116"/>
      <c r="E19" s="117">
        <v>1</v>
      </c>
      <c r="F19" s="114"/>
      <c r="G19" s="114"/>
      <c r="H19" s="115">
        <f t="shared" si="0"/>
        <v>1</v>
      </c>
      <c r="I19" s="98" t="s">
        <v>421</v>
      </c>
      <c r="J19">
        <v>2014</v>
      </c>
    </row>
    <row r="20" spans="1:10" ht="13.8" thickBot="1" x14ac:dyDescent="0.3">
      <c r="A20" s="107" t="s">
        <v>471</v>
      </c>
      <c r="B20" s="108">
        <v>86088</v>
      </c>
      <c r="C20" s="97" t="s">
        <v>440</v>
      </c>
      <c r="D20" s="116"/>
      <c r="E20" s="117">
        <v>1</v>
      </c>
      <c r="F20" s="114"/>
      <c r="G20" s="114"/>
      <c r="H20" s="115">
        <f t="shared" si="0"/>
        <v>1</v>
      </c>
      <c r="I20" s="98" t="s">
        <v>421</v>
      </c>
      <c r="J20">
        <v>2014</v>
      </c>
    </row>
    <row r="21" spans="1:10" ht="13.8" thickBot="1" x14ac:dyDescent="0.3">
      <c r="A21" s="107" t="s">
        <v>430</v>
      </c>
      <c r="B21" s="108">
        <v>86297</v>
      </c>
      <c r="C21" s="97" t="s">
        <v>440</v>
      </c>
      <c r="D21" s="116"/>
      <c r="E21" s="117">
        <v>2</v>
      </c>
      <c r="F21" s="114"/>
      <c r="G21" s="114"/>
      <c r="H21" s="115">
        <f t="shared" si="0"/>
        <v>2</v>
      </c>
      <c r="I21" s="98" t="s">
        <v>421</v>
      </c>
      <c r="J21">
        <v>2014</v>
      </c>
    </row>
    <row r="22" spans="1:10" ht="13.8" thickBot="1" x14ac:dyDescent="0.3">
      <c r="A22" s="107" t="s">
        <v>149</v>
      </c>
      <c r="B22" s="108">
        <v>86178</v>
      </c>
      <c r="C22" s="97" t="s">
        <v>440</v>
      </c>
      <c r="D22" s="116"/>
      <c r="E22" s="117">
        <v>1</v>
      </c>
      <c r="F22" s="114"/>
      <c r="G22" s="114"/>
      <c r="H22" s="115">
        <f t="shared" si="0"/>
        <v>1</v>
      </c>
      <c r="I22" s="98" t="s">
        <v>421</v>
      </c>
      <c r="J22">
        <v>2014</v>
      </c>
    </row>
    <row r="23" spans="1:10" ht="13.8" thickBot="1" x14ac:dyDescent="0.3">
      <c r="A23" s="107" t="s">
        <v>428</v>
      </c>
      <c r="B23" s="108">
        <v>86157</v>
      </c>
      <c r="C23" s="97" t="s">
        <v>440</v>
      </c>
      <c r="D23" s="116"/>
      <c r="E23" s="117">
        <v>2</v>
      </c>
      <c r="F23" s="114"/>
      <c r="G23" s="114"/>
      <c r="H23" s="115">
        <f t="shared" si="0"/>
        <v>2</v>
      </c>
      <c r="I23" s="98" t="s">
        <v>421</v>
      </c>
      <c r="J23">
        <v>2014</v>
      </c>
    </row>
    <row r="24" spans="1:10" ht="13.8" thickBot="1" x14ac:dyDescent="0.3">
      <c r="A24" s="156" t="s">
        <v>132</v>
      </c>
      <c r="B24" s="157">
        <v>86274</v>
      </c>
      <c r="C24" s="97" t="s">
        <v>440</v>
      </c>
      <c r="D24" s="116"/>
      <c r="E24" s="117">
        <v>4</v>
      </c>
      <c r="F24" s="159"/>
      <c r="G24" s="114"/>
      <c r="H24" s="115">
        <f t="shared" si="0"/>
        <v>4</v>
      </c>
      <c r="I24" s="98" t="s">
        <v>421</v>
      </c>
      <c r="J24" s="104">
        <v>2015</v>
      </c>
    </row>
    <row r="25" spans="1:10" ht="13.8" thickBot="1" x14ac:dyDescent="0.3">
      <c r="A25" s="156" t="s">
        <v>428</v>
      </c>
      <c r="B25" s="157">
        <v>86157</v>
      </c>
      <c r="C25" s="97" t="s">
        <v>440</v>
      </c>
      <c r="D25" s="116"/>
      <c r="E25" s="117">
        <v>2</v>
      </c>
      <c r="F25" s="114"/>
      <c r="G25" s="114"/>
      <c r="H25" s="115">
        <f t="shared" si="0"/>
        <v>2</v>
      </c>
      <c r="I25" s="98" t="s">
        <v>421</v>
      </c>
      <c r="J25" s="104">
        <v>2015</v>
      </c>
    </row>
    <row r="26" spans="1:10" ht="13.8" thickBot="1" x14ac:dyDescent="0.3">
      <c r="A26" s="156" t="s">
        <v>437</v>
      </c>
      <c r="B26" s="157">
        <v>86226</v>
      </c>
      <c r="C26" s="97" t="s">
        <v>440</v>
      </c>
      <c r="D26" s="116"/>
      <c r="E26" s="117">
        <v>6</v>
      </c>
      <c r="F26" s="114"/>
      <c r="G26" s="114"/>
      <c r="H26" s="115">
        <f t="shared" si="0"/>
        <v>6</v>
      </c>
      <c r="I26" s="98" t="s">
        <v>421</v>
      </c>
      <c r="J26" s="104">
        <v>2015</v>
      </c>
    </row>
    <row r="27" spans="1:10" ht="13.8" thickBot="1" x14ac:dyDescent="0.3">
      <c r="A27" s="156" t="s">
        <v>125</v>
      </c>
      <c r="B27" s="157">
        <v>86290</v>
      </c>
      <c r="C27" s="97" t="s">
        <v>440</v>
      </c>
      <c r="D27" s="116"/>
      <c r="E27" s="117">
        <v>8</v>
      </c>
      <c r="F27" s="114"/>
      <c r="G27" s="114"/>
      <c r="H27" s="115">
        <f t="shared" si="0"/>
        <v>8</v>
      </c>
      <c r="I27" s="98" t="s">
        <v>421</v>
      </c>
      <c r="J27" s="104">
        <v>2015</v>
      </c>
    </row>
    <row r="28" spans="1:10" ht="13.8" thickBot="1" x14ac:dyDescent="0.3">
      <c r="A28" s="156" t="s">
        <v>149</v>
      </c>
      <c r="B28" s="157">
        <v>86178</v>
      </c>
      <c r="C28" s="97" t="s">
        <v>440</v>
      </c>
      <c r="D28" s="116"/>
      <c r="E28" s="117">
        <v>1</v>
      </c>
      <c r="F28" s="114"/>
      <c r="G28" s="114"/>
      <c r="H28" s="115">
        <f t="shared" si="0"/>
        <v>1</v>
      </c>
      <c r="I28" s="98" t="s">
        <v>421</v>
      </c>
      <c r="J28" s="104">
        <v>2016</v>
      </c>
    </row>
    <row r="29" spans="1:10" ht="13.8" thickBot="1" x14ac:dyDescent="0.3">
      <c r="A29" s="156" t="s">
        <v>428</v>
      </c>
      <c r="B29" s="157">
        <v>86157</v>
      </c>
      <c r="C29" s="97" t="s">
        <v>440</v>
      </c>
      <c r="D29" s="116"/>
      <c r="E29" s="117">
        <v>1</v>
      </c>
      <c r="F29" s="114"/>
      <c r="G29" s="114"/>
      <c r="H29" s="115">
        <f t="shared" si="0"/>
        <v>1</v>
      </c>
      <c r="I29" s="98" t="s">
        <v>421</v>
      </c>
      <c r="J29" s="104">
        <v>2016</v>
      </c>
    </row>
    <row r="30" spans="1:10" ht="13.8" thickBot="1" x14ac:dyDescent="0.3">
      <c r="A30" s="99" t="s">
        <v>108</v>
      </c>
      <c r="B30" s="100">
        <v>86078</v>
      </c>
      <c r="C30" s="100" t="s">
        <v>440</v>
      </c>
      <c r="D30" s="110"/>
      <c r="E30" s="111">
        <v>1</v>
      </c>
      <c r="F30" s="111"/>
      <c r="G30" s="111"/>
      <c r="H30" s="112">
        <f t="shared" si="0"/>
        <v>1</v>
      </c>
      <c r="I30" s="101" t="s">
        <v>426</v>
      </c>
      <c r="J30" s="104">
        <v>2016</v>
      </c>
    </row>
    <row r="31" spans="1:10" ht="13.8" thickBot="1" x14ac:dyDescent="0.3">
      <c r="A31" s="156" t="s">
        <v>428</v>
      </c>
      <c r="B31" s="157">
        <v>86157</v>
      </c>
      <c r="C31" s="97" t="s">
        <v>440</v>
      </c>
      <c r="D31" s="116"/>
      <c r="E31" s="117">
        <v>1</v>
      </c>
      <c r="F31" s="114"/>
      <c r="G31" s="114"/>
      <c r="H31" s="115">
        <f t="shared" si="0"/>
        <v>1</v>
      </c>
      <c r="I31" s="98" t="s">
        <v>421</v>
      </c>
      <c r="J31" s="104">
        <v>2016</v>
      </c>
    </row>
    <row r="32" spans="1:10" ht="13.8" thickBot="1" x14ac:dyDescent="0.3">
      <c r="A32" s="156" t="s">
        <v>437</v>
      </c>
      <c r="B32" s="157">
        <v>86226</v>
      </c>
      <c r="C32" s="97" t="s">
        <v>440</v>
      </c>
      <c r="D32" s="116"/>
      <c r="E32" s="117">
        <v>2</v>
      </c>
      <c r="F32" s="114"/>
      <c r="G32" s="114"/>
      <c r="H32" s="115">
        <f t="shared" si="0"/>
        <v>2</v>
      </c>
      <c r="I32" s="98" t="s">
        <v>421</v>
      </c>
      <c r="J32" s="104">
        <v>2016</v>
      </c>
    </row>
    <row r="33" spans="1:10" ht="13.8" thickBot="1" x14ac:dyDescent="0.3">
      <c r="A33" s="156" t="s">
        <v>118</v>
      </c>
      <c r="B33" s="157">
        <v>86114</v>
      </c>
      <c r="C33" s="97" t="s">
        <v>440</v>
      </c>
      <c r="D33" s="116"/>
      <c r="E33" s="117">
        <v>1</v>
      </c>
      <c r="F33" s="114"/>
      <c r="G33" s="114"/>
      <c r="H33" s="115">
        <v>1</v>
      </c>
      <c r="I33" s="168" t="s">
        <v>421</v>
      </c>
      <c r="J33" s="104">
        <v>2017</v>
      </c>
    </row>
    <row r="34" spans="1:10" ht="13.8" thickBot="1" x14ac:dyDescent="0.3">
      <c r="A34" s="156" t="s">
        <v>428</v>
      </c>
      <c r="B34" s="157">
        <v>86157</v>
      </c>
      <c r="C34" s="97" t="s">
        <v>440</v>
      </c>
      <c r="D34" s="116"/>
      <c r="E34" s="117">
        <v>1</v>
      </c>
      <c r="F34" s="114"/>
      <c r="G34" s="114"/>
      <c r="H34" s="115">
        <v>1</v>
      </c>
      <c r="I34" s="168" t="s">
        <v>421</v>
      </c>
      <c r="J34" s="104">
        <v>2017</v>
      </c>
    </row>
    <row r="35" spans="1:10" ht="13.8" thickBot="1" x14ac:dyDescent="0.3">
      <c r="A35" s="156" t="s">
        <v>428</v>
      </c>
      <c r="B35" s="157">
        <v>86157</v>
      </c>
      <c r="C35" s="97" t="s">
        <v>440</v>
      </c>
      <c r="D35" s="116"/>
      <c r="E35" s="117">
        <v>1</v>
      </c>
      <c r="F35" s="114"/>
      <c r="G35" s="114"/>
      <c r="H35" s="115">
        <v>1</v>
      </c>
      <c r="I35" s="168" t="s">
        <v>421</v>
      </c>
      <c r="J35" s="104">
        <v>2017</v>
      </c>
    </row>
    <row r="36" spans="1:10" ht="13.8" thickBot="1" x14ac:dyDescent="0.3">
      <c r="A36" s="156" t="s">
        <v>429</v>
      </c>
      <c r="B36" s="157">
        <v>86293</v>
      </c>
      <c r="C36" s="97" t="s">
        <v>440</v>
      </c>
      <c r="D36" s="116"/>
      <c r="E36" s="117">
        <v>1</v>
      </c>
      <c r="F36" s="114"/>
      <c r="G36" s="114"/>
      <c r="H36" s="115">
        <v>1</v>
      </c>
      <c r="I36" s="168" t="s">
        <v>421</v>
      </c>
      <c r="J36" s="104">
        <v>2017</v>
      </c>
    </row>
    <row r="37" spans="1:10" ht="13.8" thickBot="1" x14ac:dyDescent="0.3">
      <c r="A37" s="156" t="s">
        <v>431</v>
      </c>
      <c r="B37" s="157">
        <v>86076</v>
      </c>
      <c r="C37" s="97" t="s">
        <v>440</v>
      </c>
      <c r="D37" s="116"/>
      <c r="E37" s="117">
        <v>1</v>
      </c>
      <c r="F37" s="114"/>
      <c r="G37" s="114"/>
      <c r="H37" s="115">
        <v>1</v>
      </c>
      <c r="I37" s="168" t="s">
        <v>421</v>
      </c>
      <c r="J37" s="104">
        <v>2017</v>
      </c>
    </row>
    <row r="38" spans="1:10" ht="13.8" thickBot="1" x14ac:dyDescent="0.3">
      <c r="A38" s="156" t="s">
        <v>506</v>
      </c>
      <c r="B38" s="157">
        <v>86074</v>
      </c>
      <c r="C38" s="97" t="s">
        <v>440</v>
      </c>
      <c r="D38" s="116"/>
      <c r="E38" s="117">
        <v>1</v>
      </c>
      <c r="F38" s="114"/>
      <c r="G38" s="114"/>
      <c r="H38" s="115">
        <v>1</v>
      </c>
      <c r="I38" s="168" t="s">
        <v>421</v>
      </c>
      <c r="J38" s="104">
        <v>2017</v>
      </c>
    </row>
    <row r="39" spans="1:10" ht="13.8" thickBot="1" x14ac:dyDescent="0.3">
      <c r="A39" s="156" t="s">
        <v>428</v>
      </c>
      <c r="B39" s="157">
        <v>86157</v>
      </c>
      <c r="C39" s="97" t="s">
        <v>440</v>
      </c>
      <c r="D39" s="116"/>
      <c r="E39" s="117">
        <v>2</v>
      </c>
      <c r="F39" s="114"/>
      <c r="G39" s="114"/>
      <c r="H39" s="115">
        <v>2</v>
      </c>
      <c r="I39" s="168" t="s">
        <v>421</v>
      </c>
      <c r="J39" s="104">
        <v>2017</v>
      </c>
    </row>
    <row r="40" spans="1:10" ht="13.8" thickBot="1" x14ac:dyDescent="0.3">
      <c r="A40" s="99" t="s">
        <v>115</v>
      </c>
      <c r="B40" s="100">
        <v>86099</v>
      </c>
      <c r="C40" s="100" t="s">
        <v>440</v>
      </c>
      <c r="D40" s="110"/>
      <c r="E40" s="111">
        <v>1</v>
      </c>
      <c r="F40" s="111"/>
      <c r="G40" s="111"/>
      <c r="H40" s="112">
        <v>1</v>
      </c>
      <c r="I40" s="101" t="s">
        <v>426</v>
      </c>
      <c r="J40" s="104">
        <v>2018</v>
      </c>
    </row>
    <row r="41" spans="1:10" ht="13.8" thickBot="1" x14ac:dyDescent="0.3">
      <c r="A41" s="99" t="s">
        <v>89</v>
      </c>
      <c r="B41" s="100">
        <v>86024</v>
      </c>
      <c r="C41" s="100" t="s">
        <v>440</v>
      </c>
      <c r="D41" s="110"/>
      <c r="E41" s="111">
        <v>1</v>
      </c>
      <c r="F41" s="111"/>
      <c r="G41" s="111"/>
      <c r="H41" s="112">
        <v>1</v>
      </c>
      <c r="I41" s="101" t="s">
        <v>426</v>
      </c>
      <c r="J41" s="104">
        <v>2018</v>
      </c>
    </row>
    <row r="42" spans="1:10" ht="13.8" thickBot="1" x14ac:dyDescent="0.3">
      <c r="A42" s="156" t="s">
        <v>495</v>
      </c>
      <c r="B42" s="157">
        <v>86209</v>
      </c>
      <c r="C42" s="97" t="s">
        <v>440</v>
      </c>
      <c r="D42" s="116"/>
      <c r="E42" s="117">
        <v>1</v>
      </c>
      <c r="F42" s="114"/>
      <c r="G42" s="114"/>
      <c r="H42" s="115">
        <v>1</v>
      </c>
      <c r="I42" s="168" t="s">
        <v>421</v>
      </c>
      <c r="J42" s="104">
        <v>2019</v>
      </c>
    </row>
    <row r="43" spans="1:10" ht="13.8" thickBot="1" x14ac:dyDescent="0.3">
      <c r="A43" s="156" t="s">
        <v>427</v>
      </c>
      <c r="B43" s="157">
        <v>86100</v>
      </c>
      <c r="C43" s="97" t="s">
        <v>440</v>
      </c>
      <c r="D43" s="116"/>
      <c r="E43" s="117">
        <v>1</v>
      </c>
      <c r="F43" s="114"/>
      <c r="G43" s="114"/>
      <c r="H43" s="115">
        <v>1</v>
      </c>
      <c r="I43" s="168" t="s">
        <v>421</v>
      </c>
      <c r="J43" s="104">
        <v>2019</v>
      </c>
    </row>
    <row r="44" spans="1:10" ht="13.8" thickBot="1" x14ac:dyDescent="0.3">
      <c r="A44" s="156" t="s">
        <v>427</v>
      </c>
      <c r="B44" s="157">
        <v>86100</v>
      </c>
      <c r="C44" s="97" t="s">
        <v>440</v>
      </c>
      <c r="D44" s="116"/>
      <c r="E44" s="117">
        <v>1</v>
      </c>
      <c r="F44" s="114"/>
      <c r="G44" s="114"/>
      <c r="H44" s="115">
        <v>1</v>
      </c>
      <c r="I44" s="168" t="s">
        <v>421</v>
      </c>
      <c r="J44" s="104">
        <v>2019</v>
      </c>
    </row>
    <row r="45" spans="1:10" ht="13.8" thickBot="1" x14ac:dyDescent="0.3">
      <c r="A45" s="156" t="s">
        <v>427</v>
      </c>
      <c r="B45" s="157">
        <v>86100</v>
      </c>
      <c r="C45" s="97" t="s">
        <v>440</v>
      </c>
      <c r="D45" s="116"/>
      <c r="E45" s="117">
        <v>1</v>
      </c>
      <c r="F45" s="114"/>
      <c r="G45" s="114"/>
      <c r="H45" s="115">
        <v>1</v>
      </c>
      <c r="I45" s="168" t="s">
        <v>421</v>
      </c>
      <c r="J45" s="104">
        <v>2019</v>
      </c>
    </row>
    <row r="46" spans="1:10" ht="13.8" thickBot="1" x14ac:dyDescent="0.3">
      <c r="A46" s="156" t="s">
        <v>428</v>
      </c>
      <c r="B46" s="157">
        <v>86157</v>
      </c>
      <c r="C46" s="97" t="s">
        <v>440</v>
      </c>
      <c r="D46" s="116"/>
      <c r="E46" s="117">
        <v>8</v>
      </c>
      <c r="F46" s="114"/>
      <c r="G46" s="114"/>
      <c r="H46" s="115">
        <v>8</v>
      </c>
      <c r="I46" s="168" t="s">
        <v>421</v>
      </c>
      <c r="J46" s="104">
        <v>2019</v>
      </c>
    </row>
    <row r="47" spans="1:10" ht="13.8" thickBot="1" x14ac:dyDescent="0.3">
      <c r="A47" s="156" t="s">
        <v>519</v>
      </c>
      <c r="B47" s="157">
        <v>86019</v>
      </c>
      <c r="C47" s="97" t="s">
        <v>440</v>
      </c>
      <c r="D47" s="116"/>
      <c r="E47" s="117">
        <v>8</v>
      </c>
      <c r="F47" s="114"/>
      <c r="G47" s="114"/>
      <c r="H47" s="115">
        <v>8</v>
      </c>
      <c r="I47" s="168" t="s">
        <v>421</v>
      </c>
      <c r="J47" s="104">
        <v>2019</v>
      </c>
    </row>
    <row r="48" spans="1:10" ht="13.8" thickBot="1" x14ac:dyDescent="0.3">
      <c r="A48" s="171" t="s">
        <v>525</v>
      </c>
      <c r="B48" s="172" t="s">
        <v>534</v>
      </c>
      <c r="C48" s="100" t="s">
        <v>440</v>
      </c>
      <c r="D48" s="173"/>
      <c r="E48" s="174">
        <v>1</v>
      </c>
      <c r="F48" s="111"/>
      <c r="G48" s="111"/>
      <c r="H48" s="112">
        <v>1</v>
      </c>
      <c r="I48" s="175" t="s">
        <v>426</v>
      </c>
      <c r="J48" s="104">
        <v>2020</v>
      </c>
    </row>
    <row r="49" spans="1:10" ht="13.8" thickBot="1" x14ac:dyDescent="0.3">
      <c r="A49" s="171" t="s">
        <v>140</v>
      </c>
      <c r="B49" s="172" t="s">
        <v>546</v>
      </c>
      <c r="C49" s="100" t="s">
        <v>440</v>
      </c>
      <c r="D49" s="173"/>
      <c r="E49" s="174">
        <v>1</v>
      </c>
      <c r="F49" s="111"/>
      <c r="G49" s="111"/>
      <c r="H49" s="112">
        <v>1</v>
      </c>
      <c r="I49" s="175" t="s">
        <v>426</v>
      </c>
      <c r="J49" s="104">
        <v>2020</v>
      </c>
    </row>
    <row r="50" spans="1:10" ht="13.8" thickBot="1" x14ac:dyDescent="0.3">
      <c r="A50" s="156" t="s">
        <v>519</v>
      </c>
      <c r="B50" s="157" t="s">
        <v>558</v>
      </c>
      <c r="C50" s="97" t="s">
        <v>440</v>
      </c>
      <c r="D50" s="116"/>
      <c r="E50" s="117">
        <v>6</v>
      </c>
      <c r="F50" s="114"/>
      <c r="G50" s="114"/>
      <c r="H50" s="115">
        <v>6</v>
      </c>
      <c r="I50" s="168" t="s">
        <v>421</v>
      </c>
      <c r="J50" s="104">
        <v>2021</v>
      </c>
    </row>
    <row r="51" spans="1:10" ht="13.8" thickBot="1" x14ac:dyDescent="0.3">
      <c r="A51" s="156" t="s">
        <v>117</v>
      </c>
      <c r="B51" s="157" t="s">
        <v>568</v>
      </c>
      <c r="C51" s="97" t="s">
        <v>440</v>
      </c>
      <c r="D51" s="116"/>
      <c r="E51" s="117">
        <v>1</v>
      </c>
      <c r="F51" s="114"/>
      <c r="G51" s="114"/>
      <c r="H51" s="115">
        <v>1</v>
      </c>
      <c r="I51" s="168" t="s">
        <v>421</v>
      </c>
      <c r="J51" s="153">
        <v>2022</v>
      </c>
    </row>
    <row r="52" spans="1:10" ht="13.8" thickBot="1" x14ac:dyDescent="0.3">
      <c r="A52" s="156" t="s">
        <v>125</v>
      </c>
      <c r="B52" s="157" t="s">
        <v>569</v>
      </c>
      <c r="C52" s="97" t="s">
        <v>440</v>
      </c>
      <c r="D52" s="116"/>
      <c r="E52" s="117">
        <v>1</v>
      </c>
      <c r="F52" s="114"/>
      <c r="G52" s="114"/>
      <c r="H52" s="115">
        <v>1</v>
      </c>
      <c r="I52" s="168" t="s">
        <v>421</v>
      </c>
      <c r="J52" s="153">
        <v>2022</v>
      </c>
    </row>
    <row r="53" spans="1:10" ht="13.8" thickBot="1" x14ac:dyDescent="0.3">
      <c r="A53" s="156" t="s">
        <v>117</v>
      </c>
      <c r="B53" s="157" t="s">
        <v>568</v>
      </c>
      <c r="C53" s="97" t="s">
        <v>440</v>
      </c>
      <c r="D53" s="116"/>
      <c r="E53" s="117">
        <v>1</v>
      </c>
      <c r="F53" s="114"/>
      <c r="G53" s="114"/>
      <c r="H53" s="115">
        <v>1</v>
      </c>
      <c r="I53" s="168" t="s">
        <v>421</v>
      </c>
      <c r="J53" s="153">
        <v>2022</v>
      </c>
    </row>
    <row r="54" spans="1:10" ht="13.8" thickBot="1" x14ac:dyDescent="0.3">
      <c r="A54" s="156" t="s">
        <v>135</v>
      </c>
      <c r="B54" s="157" t="s">
        <v>539</v>
      </c>
      <c r="C54" s="97" t="s">
        <v>440</v>
      </c>
      <c r="D54" s="116"/>
      <c r="E54" s="117">
        <v>18</v>
      </c>
      <c r="F54" s="114"/>
      <c r="G54" s="114"/>
      <c r="H54" s="115">
        <v>18</v>
      </c>
      <c r="I54" s="168" t="s">
        <v>421</v>
      </c>
      <c r="J54" s="153">
        <v>2022</v>
      </c>
    </row>
    <row r="55" spans="1:10" ht="13.8" thickBot="1" x14ac:dyDescent="0.3">
      <c r="A55" s="156" t="s">
        <v>161</v>
      </c>
      <c r="B55" s="157" t="s">
        <v>566</v>
      </c>
      <c r="C55" s="97" t="s">
        <v>440</v>
      </c>
      <c r="D55" s="116"/>
      <c r="E55" s="117">
        <v>20</v>
      </c>
      <c r="F55" s="114"/>
      <c r="G55" s="114"/>
      <c r="H55" s="115">
        <v>20</v>
      </c>
      <c r="I55" s="168" t="s">
        <v>421</v>
      </c>
      <c r="J55" s="153">
        <v>2022</v>
      </c>
    </row>
    <row r="56" spans="1:10" ht="13.8" thickBot="1" x14ac:dyDescent="0.3">
      <c r="A56" s="156" t="s">
        <v>428</v>
      </c>
      <c r="B56" s="157" t="s">
        <v>540</v>
      </c>
      <c r="C56" s="97" t="s">
        <v>440</v>
      </c>
      <c r="D56" s="116"/>
      <c r="E56" s="117">
        <v>4</v>
      </c>
      <c r="F56" s="114"/>
      <c r="G56" s="114"/>
      <c r="H56" s="115">
        <v>4</v>
      </c>
      <c r="I56" s="168" t="s">
        <v>421</v>
      </c>
      <c r="J56" s="153">
        <v>2022</v>
      </c>
    </row>
    <row r="57" spans="1:10" ht="13.8" thickBot="1" x14ac:dyDescent="0.3">
      <c r="A57" s="156"/>
      <c r="B57" s="157"/>
      <c r="C57" s="158"/>
      <c r="D57" s="116"/>
      <c r="E57" s="117"/>
      <c r="F57" s="114"/>
      <c r="G57" s="114"/>
      <c r="H57" s="115"/>
      <c r="I57" s="98"/>
    </row>
    <row r="58" spans="1:10" ht="13.8" thickBot="1" x14ac:dyDescent="0.3">
      <c r="A58" s="26"/>
      <c r="B58" s="27"/>
      <c r="C58" s="27"/>
      <c r="D58" s="5"/>
      <c r="E58" s="14"/>
      <c r="F58" s="14"/>
      <c r="G58" s="14"/>
      <c r="H58" s="32">
        <f>SUM(H15:H57)</f>
        <v>532</v>
      </c>
    </row>
    <row r="59" spans="1:10" ht="13.8" thickTop="1" x14ac:dyDescent="0.25">
      <c r="A59" s="15" t="s">
        <v>33</v>
      </c>
      <c r="B59" s="15"/>
    </row>
    <row r="60" spans="1:10" x14ac:dyDescent="0.25">
      <c r="A60" s="30" t="s">
        <v>77</v>
      </c>
    </row>
    <row r="61" spans="1:10" x14ac:dyDescent="0.25">
      <c r="A61" s="30"/>
    </row>
  </sheetData>
  <mergeCells count="12">
    <mergeCell ref="A4:H4"/>
    <mergeCell ref="A11:C11"/>
    <mergeCell ref="A12:C12"/>
    <mergeCell ref="A5:H5"/>
    <mergeCell ref="A8:C10"/>
    <mergeCell ref="D8:G8"/>
    <mergeCell ref="H8:H13"/>
    <mergeCell ref="D9:G9"/>
    <mergeCell ref="D10:D13"/>
    <mergeCell ref="E10:E13"/>
    <mergeCell ref="F10:F13"/>
    <mergeCell ref="G10:G13"/>
  </mergeCells>
  <phoneticPr fontId="2" type="noConversion"/>
  <pageMargins left="0" right="0" top="0.23622047244094491" bottom="0.15748031496062992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7"/>
  <sheetViews>
    <sheetView topLeftCell="A13" workbookViewId="0">
      <selection activeCell="F1" sqref="F1"/>
    </sheetView>
  </sheetViews>
  <sheetFormatPr baseColWidth="10" defaultRowHeight="13.2" x14ac:dyDescent="0.25"/>
  <cols>
    <col min="1" max="1" width="27.6640625" customWidth="1"/>
    <col min="2" max="2" width="9.88671875" bestFit="1" customWidth="1"/>
    <col min="4" max="4" width="9" bestFit="1" customWidth="1"/>
    <col min="5" max="5" width="12.33203125" customWidth="1"/>
    <col min="6" max="6" width="6.5546875" bestFit="1" customWidth="1"/>
    <col min="7" max="7" width="7.5546875" customWidth="1"/>
    <col min="8" max="8" width="26.44140625" customWidth="1"/>
    <col min="9" max="9" width="8.88671875" bestFit="1" customWidth="1"/>
    <col min="10" max="10" width="7.109375" bestFit="1" customWidth="1"/>
    <col min="11" max="11" width="9.33203125" customWidth="1"/>
    <col min="12" max="12" width="9" customWidth="1"/>
    <col min="13" max="13" width="13.109375" customWidth="1"/>
    <col min="14" max="14" width="7.33203125" bestFit="1" customWidth="1"/>
    <col min="15" max="15" width="5" bestFit="1" customWidth="1"/>
    <col min="16" max="16" width="6.5546875" bestFit="1" customWidth="1"/>
  </cols>
  <sheetData>
    <row r="1" spans="1:16" ht="21" x14ac:dyDescent="0.4">
      <c r="A1" s="1" t="s">
        <v>0</v>
      </c>
      <c r="B1" s="1"/>
      <c r="F1" s="176" t="s">
        <v>550</v>
      </c>
    </row>
    <row r="2" spans="1:16" ht="18" x14ac:dyDescent="0.35">
      <c r="A2" s="2" t="s">
        <v>1</v>
      </c>
      <c r="B2" s="2"/>
    </row>
    <row r="3" spans="1:16" ht="13.8" thickBot="1" x14ac:dyDescent="0.3"/>
    <row r="4" spans="1:16" ht="15" customHeight="1" x14ac:dyDescent="0.25">
      <c r="A4" s="239" t="s">
        <v>463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1"/>
    </row>
    <row r="5" spans="1:16" ht="12.75" customHeight="1" x14ac:dyDescent="0.25">
      <c r="A5" s="292" t="s">
        <v>467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4"/>
    </row>
    <row r="6" spans="1:16" ht="13.8" thickBot="1" x14ac:dyDescent="0.3">
      <c r="A6" s="222" t="s">
        <v>34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4"/>
    </row>
    <row r="7" spans="1:16" ht="13.8" x14ac:dyDescent="0.25">
      <c r="A7" s="277"/>
      <c r="B7" s="278"/>
      <c r="C7" s="279"/>
      <c r="D7" s="289" t="s">
        <v>35</v>
      </c>
      <c r="E7" s="290"/>
      <c r="F7" s="290"/>
      <c r="G7" s="291"/>
      <c r="H7" s="286" t="s">
        <v>36</v>
      </c>
      <c r="I7" s="287"/>
      <c r="J7" s="288"/>
      <c r="K7" s="286" t="s">
        <v>37</v>
      </c>
      <c r="L7" s="287"/>
      <c r="M7" s="288"/>
    </row>
    <row r="8" spans="1:16" ht="12.75" customHeight="1" x14ac:dyDescent="0.25">
      <c r="A8" s="280"/>
      <c r="B8" s="281"/>
      <c r="C8" s="282"/>
      <c r="D8" s="289"/>
      <c r="E8" s="290"/>
      <c r="F8" s="290"/>
      <c r="G8" s="291"/>
      <c r="H8" s="289" t="s">
        <v>38</v>
      </c>
      <c r="I8" s="290"/>
      <c r="J8" s="291"/>
      <c r="K8" s="289" t="s">
        <v>39</v>
      </c>
      <c r="L8" s="290"/>
      <c r="M8" s="291"/>
    </row>
    <row r="9" spans="1:16" ht="41.4" x14ac:dyDescent="0.25">
      <c r="A9" s="280"/>
      <c r="B9" s="281"/>
      <c r="C9" s="282"/>
      <c r="D9" s="17" t="s">
        <v>40</v>
      </c>
      <c r="E9" s="297" t="s">
        <v>41</v>
      </c>
      <c r="F9" s="289" t="s">
        <v>42</v>
      </c>
      <c r="G9" s="291"/>
      <c r="H9" s="301" t="s">
        <v>43</v>
      </c>
      <c r="I9" s="18" t="s">
        <v>44</v>
      </c>
      <c r="J9" s="297" t="s">
        <v>45</v>
      </c>
      <c r="K9" s="16" t="s">
        <v>46</v>
      </c>
      <c r="L9" s="306" t="s">
        <v>47</v>
      </c>
      <c r="M9" s="288"/>
    </row>
    <row r="10" spans="1:16" ht="13.8" x14ac:dyDescent="0.25">
      <c r="A10" s="280"/>
      <c r="B10" s="281"/>
      <c r="C10" s="282"/>
      <c r="D10" s="12" t="s">
        <v>48</v>
      </c>
      <c r="E10" s="297"/>
      <c r="F10" s="289"/>
      <c r="G10" s="291"/>
      <c r="H10" s="301"/>
      <c r="I10" s="299" t="s">
        <v>49</v>
      </c>
      <c r="J10" s="297"/>
      <c r="K10" s="301" t="s">
        <v>50</v>
      </c>
      <c r="L10" s="306" t="s">
        <v>51</v>
      </c>
      <c r="M10" s="288"/>
    </row>
    <row r="11" spans="1:16" x14ac:dyDescent="0.25">
      <c r="A11" s="280"/>
      <c r="B11" s="281"/>
      <c r="C11" s="282"/>
      <c r="D11" s="295" t="s">
        <v>52</v>
      </c>
      <c r="E11" s="297"/>
      <c r="F11" s="17" t="s">
        <v>40</v>
      </c>
      <c r="G11" s="297" t="s">
        <v>53</v>
      </c>
      <c r="H11" s="301"/>
      <c r="I11" s="299"/>
      <c r="J11" s="297"/>
      <c r="K11" s="301"/>
      <c r="L11" s="306"/>
      <c r="M11" s="288"/>
    </row>
    <row r="12" spans="1:16" ht="14.4" thickBot="1" x14ac:dyDescent="0.3">
      <c r="A12" s="283"/>
      <c r="B12" s="284"/>
      <c r="C12" s="285"/>
      <c r="D12" s="296"/>
      <c r="E12" s="298"/>
      <c r="F12" s="19" t="s">
        <v>52</v>
      </c>
      <c r="G12" s="298"/>
      <c r="H12" s="302"/>
      <c r="I12" s="300"/>
      <c r="J12" s="298"/>
      <c r="K12" s="302"/>
      <c r="L12" s="307"/>
      <c r="M12" s="308"/>
    </row>
    <row r="13" spans="1:16" ht="14.4" thickBot="1" x14ac:dyDescent="0.3">
      <c r="A13" s="303" t="s">
        <v>54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5"/>
    </row>
    <row r="14" spans="1:16" ht="14.4" thickBot="1" x14ac:dyDescent="0.3">
      <c r="A14" s="65" t="s">
        <v>63</v>
      </c>
      <c r="B14" s="66" t="s">
        <v>19</v>
      </c>
      <c r="C14" s="67" t="s">
        <v>64</v>
      </c>
      <c r="D14" s="68">
        <f>SUBTOTAL(9,D15:D22)</f>
        <v>1413</v>
      </c>
      <c r="E14" s="69"/>
      <c r="F14" s="69"/>
      <c r="G14" s="69"/>
      <c r="H14" s="69"/>
      <c r="I14" s="69"/>
      <c r="J14" s="69"/>
      <c r="K14" s="69"/>
      <c r="L14" s="69"/>
      <c r="M14" s="70"/>
    </row>
    <row r="15" spans="1:16" ht="13.8" thickBot="1" x14ac:dyDescent="0.3">
      <c r="A15" s="48" t="s">
        <v>441</v>
      </c>
      <c r="B15" s="53">
        <v>163</v>
      </c>
      <c r="C15" s="53" t="s">
        <v>440</v>
      </c>
      <c r="D15" s="138">
        <v>126</v>
      </c>
      <c r="E15" s="138"/>
      <c r="F15" s="138"/>
      <c r="G15" s="139" t="s">
        <v>398</v>
      </c>
      <c r="H15" s="138" t="s">
        <v>400</v>
      </c>
      <c r="I15" s="140"/>
      <c r="J15" s="140"/>
      <c r="K15" s="141"/>
      <c r="L15" s="270"/>
      <c r="M15" s="271"/>
      <c r="N15" t="s">
        <v>402</v>
      </c>
      <c r="O15">
        <v>2000</v>
      </c>
      <c r="P15" t="s">
        <v>403</v>
      </c>
    </row>
    <row r="16" spans="1:16" ht="13.8" thickBot="1" x14ac:dyDescent="0.3">
      <c r="A16" s="48" t="s">
        <v>442</v>
      </c>
      <c r="B16" s="53">
        <v>157</v>
      </c>
      <c r="C16" s="53" t="s">
        <v>440</v>
      </c>
      <c r="D16" s="138">
        <v>339</v>
      </c>
      <c r="E16" s="138"/>
      <c r="F16" s="138"/>
      <c r="G16" s="139" t="s">
        <v>398</v>
      </c>
      <c r="H16" s="138" t="s">
        <v>400</v>
      </c>
      <c r="I16" s="140"/>
      <c r="J16" s="140"/>
      <c r="K16" s="141"/>
      <c r="L16" s="270"/>
      <c r="M16" s="271"/>
      <c r="N16" t="s">
        <v>404</v>
      </c>
      <c r="O16">
        <v>2000</v>
      </c>
      <c r="P16" t="s">
        <v>403</v>
      </c>
    </row>
    <row r="17" spans="1:16" ht="13.8" thickBot="1" x14ac:dyDescent="0.3">
      <c r="A17" s="48" t="s">
        <v>447</v>
      </c>
      <c r="B17" s="53">
        <v>100</v>
      </c>
      <c r="C17" s="53" t="s">
        <v>440</v>
      </c>
      <c r="D17" s="138">
        <v>306</v>
      </c>
      <c r="E17" s="138"/>
      <c r="F17" s="138"/>
      <c r="G17" s="139" t="s">
        <v>398</v>
      </c>
      <c r="H17" s="138" t="s">
        <v>401</v>
      </c>
      <c r="I17" s="140"/>
      <c r="J17" s="140"/>
      <c r="K17" s="141"/>
      <c r="L17" s="270"/>
      <c r="M17" s="271"/>
      <c r="N17" t="s">
        <v>405</v>
      </c>
      <c r="O17">
        <v>2000</v>
      </c>
      <c r="P17" t="s">
        <v>406</v>
      </c>
    </row>
    <row r="18" spans="1:16" ht="13.8" thickBot="1" x14ac:dyDescent="0.3">
      <c r="A18" s="48" t="s">
        <v>443</v>
      </c>
      <c r="B18" s="53">
        <v>180</v>
      </c>
      <c r="C18" s="53" t="s">
        <v>440</v>
      </c>
      <c r="D18" s="138">
        <v>211</v>
      </c>
      <c r="E18" s="138"/>
      <c r="F18" s="138"/>
      <c r="G18" s="139" t="s">
        <v>399</v>
      </c>
      <c r="H18" s="138" t="s">
        <v>400</v>
      </c>
      <c r="I18" s="140"/>
      <c r="J18" s="140"/>
      <c r="K18" s="141"/>
      <c r="L18" s="270"/>
      <c r="M18" s="271"/>
      <c r="N18" t="s">
        <v>407</v>
      </c>
      <c r="O18">
        <v>2001</v>
      </c>
      <c r="P18" t="s">
        <v>408</v>
      </c>
    </row>
    <row r="19" spans="1:16" ht="13.8" thickBot="1" x14ac:dyDescent="0.3">
      <c r="A19" s="48" t="s">
        <v>448</v>
      </c>
      <c r="B19" s="53">
        <v>158</v>
      </c>
      <c r="C19" s="53" t="s">
        <v>440</v>
      </c>
      <c r="D19" s="138">
        <v>265</v>
      </c>
      <c r="E19" s="138"/>
      <c r="F19" s="138"/>
      <c r="G19" s="139" t="s">
        <v>399</v>
      </c>
      <c r="H19" s="138" t="s">
        <v>400</v>
      </c>
      <c r="I19" s="140"/>
      <c r="J19" s="140"/>
      <c r="K19" s="141"/>
      <c r="L19" s="270"/>
      <c r="M19" s="271"/>
      <c r="N19" t="s">
        <v>409</v>
      </c>
      <c r="O19">
        <v>2002</v>
      </c>
      <c r="P19" t="s">
        <v>406</v>
      </c>
    </row>
    <row r="20" spans="1:16" ht="13.8" thickBot="1" x14ac:dyDescent="0.3">
      <c r="A20" s="48" t="s">
        <v>453</v>
      </c>
      <c r="B20" s="61" t="s">
        <v>395</v>
      </c>
      <c r="C20" s="53" t="s">
        <v>440</v>
      </c>
      <c r="D20" s="138">
        <v>106</v>
      </c>
      <c r="E20" s="138"/>
      <c r="F20" s="138"/>
      <c r="G20" s="139" t="s">
        <v>398</v>
      </c>
      <c r="H20" s="138" t="s">
        <v>401</v>
      </c>
      <c r="I20" s="140"/>
      <c r="J20" s="140"/>
      <c r="K20" s="141"/>
      <c r="L20" s="270"/>
      <c r="M20" s="271"/>
      <c r="N20" t="s">
        <v>410</v>
      </c>
      <c r="O20">
        <v>2007</v>
      </c>
      <c r="P20" t="s">
        <v>406</v>
      </c>
    </row>
    <row r="21" spans="1:16" ht="13.8" thickBot="1" x14ac:dyDescent="0.3">
      <c r="A21" s="133" t="s">
        <v>132</v>
      </c>
      <c r="B21" s="134">
        <v>86274</v>
      </c>
      <c r="C21" s="134" t="s">
        <v>440</v>
      </c>
      <c r="D21" s="135">
        <v>60</v>
      </c>
      <c r="E21" s="135"/>
      <c r="F21" s="135"/>
      <c r="G21" s="136" t="s">
        <v>399</v>
      </c>
      <c r="H21" s="137" t="s">
        <v>400</v>
      </c>
      <c r="I21" s="136"/>
      <c r="J21" s="136"/>
      <c r="K21" s="135"/>
      <c r="L21" s="272"/>
      <c r="M21" s="273"/>
      <c r="N21" s="109"/>
      <c r="O21" s="109">
        <v>2014</v>
      </c>
      <c r="P21" s="109" t="s">
        <v>403</v>
      </c>
    </row>
    <row r="22" spans="1:16" ht="13.8" thickBot="1" x14ac:dyDescent="0.3">
      <c r="A22" s="24"/>
      <c r="B22" s="25"/>
      <c r="C22" s="25"/>
      <c r="D22" s="13"/>
      <c r="E22" s="13"/>
      <c r="F22" s="13"/>
      <c r="G22" s="14"/>
      <c r="H22" s="13"/>
      <c r="I22" s="14"/>
      <c r="J22" s="14"/>
      <c r="K22" s="13"/>
      <c r="L22" s="274"/>
      <c r="M22" s="275"/>
    </row>
    <row r="23" spans="1:16" ht="13.8" thickBot="1" x14ac:dyDescent="0.3">
      <c r="A23" s="26"/>
      <c r="B23" s="27"/>
      <c r="C23" s="27"/>
      <c r="D23" s="13"/>
      <c r="E23" s="13"/>
      <c r="F23" s="13"/>
      <c r="G23" s="14"/>
      <c r="H23" s="13"/>
      <c r="I23" s="14"/>
      <c r="J23" s="14"/>
      <c r="K23" s="13"/>
      <c r="L23" s="274"/>
      <c r="M23" s="275"/>
    </row>
    <row r="24" spans="1:16" ht="13.8" thickTop="1" x14ac:dyDescent="0.25">
      <c r="A24" s="276" t="s">
        <v>61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</row>
    <row r="25" spans="1:16" x14ac:dyDescent="0.25">
      <c r="A25" s="269" t="s">
        <v>62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</row>
    <row r="26" spans="1:16" x14ac:dyDescent="0.25">
      <c r="A26" s="30"/>
    </row>
    <row r="27" spans="1:16" x14ac:dyDescent="0.25">
      <c r="A27" s="106" t="s">
        <v>485</v>
      </c>
    </row>
  </sheetData>
  <autoFilter ref="A14:M14" xr:uid="{00000000-0009-0000-0000-000005000000}"/>
  <mergeCells count="31">
    <mergeCell ref="L15:M15"/>
    <mergeCell ref="A4:M4"/>
    <mergeCell ref="A5:M5"/>
    <mergeCell ref="L16:M16"/>
    <mergeCell ref="A6:M6"/>
    <mergeCell ref="D11:D12"/>
    <mergeCell ref="G11:G12"/>
    <mergeCell ref="I10:I12"/>
    <mergeCell ref="K10:K12"/>
    <mergeCell ref="E9:E12"/>
    <mergeCell ref="F9:G10"/>
    <mergeCell ref="A13:M13"/>
    <mergeCell ref="H9:H12"/>
    <mergeCell ref="J9:J12"/>
    <mergeCell ref="L9:M9"/>
    <mergeCell ref="L10:M12"/>
    <mergeCell ref="A7:C12"/>
    <mergeCell ref="K7:M7"/>
    <mergeCell ref="H8:J8"/>
    <mergeCell ref="K8:M8"/>
    <mergeCell ref="D7:G8"/>
    <mergeCell ref="H7:J7"/>
    <mergeCell ref="A25:L25"/>
    <mergeCell ref="L17:M17"/>
    <mergeCell ref="L18:M18"/>
    <mergeCell ref="L19:M19"/>
    <mergeCell ref="L20:M20"/>
    <mergeCell ref="L21:M21"/>
    <mergeCell ref="L22:M22"/>
    <mergeCell ref="A24:L24"/>
    <mergeCell ref="L23:M23"/>
  </mergeCells>
  <phoneticPr fontId="2" type="noConversion"/>
  <pageMargins left="0" right="0" top="0.23622047244094491" bottom="0.27559055118110237" header="0.51181102362204722" footer="0.51181102362204722"/>
  <pageSetup paperSize="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7"/>
  <sheetViews>
    <sheetView workbookViewId="0">
      <selection activeCell="D22" sqref="D22"/>
    </sheetView>
  </sheetViews>
  <sheetFormatPr baseColWidth="10" defaultRowHeight="13.2" x14ac:dyDescent="0.25"/>
  <cols>
    <col min="1" max="1" width="23.6640625" customWidth="1"/>
    <col min="4" max="4" width="13.109375" customWidth="1"/>
    <col min="5" max="5" width="22.33203125" customWidth="1"/>
    <col min="6" max="6" width="24.33203125" customWidth="1"/>
    <col min="8" max="8" width="15.88671875" customWidth="1"/>
    <col min="9" max="9" width="10.33203125" customWidth="1"/>
    <col min="10" max="10" width="9.6640625" customWidth="1"/>
    <col min="11" max="11" width="9.33203125" customWidth="1"/>
    <col min="12" max="12" width="9" customWidth="1"/>
    <col min="13" max="13" width="9.6640625" customWidth="1"/>
  </cols>
  <sheetData>
    <row r="1" spans="1:6" ht="21" x14ac:dyDescent="0.4">
      <c r="A1" s="1" t="s">
        <v>0</v>
      </c>
      <c r="B1" s="1"/>
      <c r="F1" s="176" t="s">
        <v>550</v>
      </c>
    </row>
    <row r="2" spans="1:6" ht="18" x14ac:dyDescent="0.35">
      <c r="A2" s="2" t="s">
        <v>1</v>
      </c>
      <c r="B2" s="2"/>
    </row>
    <row r="3" spans="1:6" ht="13.8" thickBot="1" x14ac:dyDescent="0.3"/>
    <row r="4" spans="1:6" ht="14.4" x14ac:dyDescent="0.25">
      <c r="A4" s="239" t="s">
        <v>462</v>
      </c>
      <c r="B4" s="240"/>
      <c r="C4" s="240"/>
      <c r="D4" s="240"/>
      <c r="E4" s="240"/>
      <c r="F4" s="241"/>
    </row>
    <row r="5" spans="1:6" ht="15" customHeight="1" x14ac:dyDescent="0.25">
      <c r="A5" s="251" t="s">
        <v>466</v>
      </c>
      <c r="B5" s="252"/>
      <c r="C5" s="252"/>
      <c r="D5" s="252"/>
      <c r="E5" s="252"/>
      <c r="F5" s="253"/>
    </row>
    <row r="6" spans="1:6" ht="13.8" thickBot="1" x14ac:dyDescent="0.3">
      <c r="A6" s="7" t="s">
        <v>55</v>
      </c>
      <c r="B6" s="8"/>
      <c r="C6" s="8"/>
      <c r="D6" s="8"/>
      <c r="E6" s="8"/>
      <c r="F6" s="9"/>
    </row>
    <row r="7" spans="1:6" ht="28.2" thickBot="1" x14ac:dyDescent="0.3">
      <c r="A7" s="280"/>
      <c r="B7" s="281"/>
      <c r="C7" s="282"/>
      <c r="D7" s="3" t="s">
        <v>56</v>
      </c>
      <c r="E7" s="3" t="s">
        <v>57</v>
      </c>
      <c r="F7" s="4" t="s">
        <v>58</v>
      </c>
    </row>
    <row r="8" spans="1:6" ht="13.5" customHeight="1" thickBot="1" x14ac:dyDescent="0.3">
      <c r="A8" s="312" t="s">
        <v>54</v>
      </c>
      <c r="B8" s="313"/>
      <c r="C8" s="313"/>
      <c r="D8" s="313"/>
      <c r="E8" s="313"/>
      <c r="F8" s="314"/>
    </row>
    <row r="9" spans="1:6" ht="14.4" thickBot="1" x14ac:dyDescent="0.3">
      <c r="A9" s="22" t="s">
        <v>63</v>
      </c>
      <c r="B9" s="23" t="s">
        <v>19</v>
      </c>
      <c r="C9" s="28" t="s">
        <v>64</v>
      </c>
      <c r="D9" s="309"/>
      <c r="E9" s="310"/>
      <c r="F9" s="311"/>
    </row>
    <row r="10" spans="1:6" ht="25.8" thickBot="1" x14ac:dyDescent="0.3">
      <c r="A10" s="36" t="s">
        <v>81</v>
      </c>
      <c r="B10" s="25"/>
      <c r="C10" s="25"/>
      <c r="D10" s="5"/>
      <c r="E10" s="5"/>
      <c r="F10" s="6"/>
    </row>
    <row r="11" spans="1:6" ht="13.8" thickBot="1" x14ac:dyDescent="0.3">
      <c r="A11" s="24"/>
      <c r="B11" s="25"/>
      <c r="C11" s="25"/>
      <c r="D11" s="20"/>
      <c r="E11" s="20"/>
      <c r="F11" s="21"/>
    </row>
    <row r="12" spans="1:6" ht="13.8" thickBot="1" x14ac:dyDescent="0.3">
      <c r="A12" s="24"/>
      <c r="B12" s="25"/>
      <c r="C12" s="25"/>
      <c r="D12" s="5"/>
      <c r="E12" s="5"/>
      <c r="F12" s="6"/>
    </row>
    <row r="13" spans="1:6" ht="13.8" thickBot="1" x14ac:dyDescent="0.3">
      <c r="A13" s="24"/>
      <c r="B13" s="25"/>
      <c r="C13" s="25"/>
      <c r="D13" s="20"/>
      <c r="E13" s="20"/>
      <c r="F13" s="21"/>
    </row>
    <row r="14" spans="1:6" ht="13.8" thickBot="1" x14ac:dyDescent="0.3">
      <c r="A14" s="24"/>
      <c r="B14" s="25"/>
      <c r="C14" s="25"/>
      <c r="D14" s="5"/>
      <c r="E14" s="5"/>
      <c r="F14" s="6"/>
    </row>
    <row r="15" spans="1:6" ht="13.8" thickBot="1" x14ac:dyDescent="0.3">
      <c r="A15" s="26"/>
      <c r="B15" s="27"/>
      <c r="C15" s="27"/>
      <c r="D15" s="20"/>
      <c r="E15" s="20"/>
      <c r="F15" s="21"/>
    </row>
    <row r="16" spans="1:6" ht="13.8" thickTop="1" x14ac:dyDescent="0.25">
      <c r="A16" s="29" t="s">
        <v>78</v>
      </c>
    </row>
    <row r="17" spans="1:1" x14ac:dyDescent="0.25">
      <c r="A17" s="30"/>
    </row>
  </sheetData>
  <mergeCells count="5">
    <mergeCell ref="D9:F9"/>
    <mergeCell ref="A4:F4"/>
    <mergeCell ref="A5:F5"/>
    <mergeCell ref="A7:C7"/>
    <mergeCell ref="A8:F8"/>
  </mergeCells>
  <phoneticPr fontId="2" type="noConversion"/>
  <pageMargins left="0.78740157499999996" right="0.78740157499999996" top="0.34" bottom="0.4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TI0AP</vt:lpstr>
      <vt:lpstr>TIOBP</vt:lpstr>
      <vt:lpstr>TI1</vt:lpstr>
      <vt:lpstr>TI2</vt:lpstr>
      <vt:lpstr>TI3</vt:lpstr>
      <vt:lpstr>TI4</vt:lpstr>
      <vt:lpstr>TI5</vt:lpstr>
      <vt:lpstr>TI0AP!Impression_des_titres</vt:lpstr>
      <vt:lpstr>'TI2'!Impression_des_titres</vt:lpstr>
      <vt:lpstr>TIOBP!Impression_des_titres</vt:lpstr>
      <vt:lpstr>'TI1'!Zone_d_impression</vt:lpstr>
    </vt:vector>
  </TitlesOfParts>
  <Company>sydev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g.guesdon</dc:creator>
  <cp:lastModifiedBy>LIMOUSIN Thomas</cp:lastModifiedBy>
  <cp:lastPrinted>2015-05-28T07:19:43Z</cp:lastPrinted>
  <dcterms:created xsi:type="dcterms:W3CDTF">2012-01-11T15:55:17Z</dcterms:created>
  <dcterms:modified xsi:type="dcterms:W3CDTF">2023-05-10T12:24:37Z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4212f63-de45-4665-bbc6-1ee699b6c87c_Enabled">
    <vt:lpwstr>true</vt:lpwstr>
  </property>
  <property fmtid="{D5CDD505-2E9C-101B-9397-08002B2CF9AE}" pid="3" name="MSIP_Label_d4212f63-de45-4665-bbc6-1ee699b6c87c_SetDate">
    <vt:lpwstr>2023-03-01T09:45:37Z</vt:lpwstr>
  </property>
  <property fmtid="{D5CDD505-2E9C-101B-9397-08002B2CF9AE}" pid="4" name="MSIP_Label_d4212f63-de45-4665-bbc6-1ee699b6c87c_Method">
    <vt:lpwstr>Standard</vt:lpwstr>
  </property>
  <property fmtid="{D5CDD505-2E9C-101B-9397-08002B2CF9AE}" pid="5" name="MSIP_Label_d4212f63-de45-4665-bbc6-1ee699b6c87c_Name">
    <vt:lpwstr>C1</vt:lpwstr>
  </property>
  <property fmtid="{D5CDD505-2E9C-101B-9397-08002B2CF9AE}" pid="6" name="MSIP_Label_d4212f63-de45-4665-bbc6-1ee699b6c87c_SiteId">
    <vt:lpwstr>ead0c4b1-8ff3-4960-a9f8-334fb2f6f5a1</vt:lpwstr>
  </property>
  <property fmtid="{D5CDD505-2E9C-101B-9397-08002B2CF9AE}" pid="7" name="MSIP_Label_d4212f63-de45-4665-bbc6-1ee699b6c87c_ActionId">
    <vt:lpwstr>071f7b5e-9df3-43e7-be10-1c2f12e1f755</vt:lpwstr>
  </property>
  <property fmtid="{D5CDD505-2E9C-101B-9397-08002B2CF9AE}" pid="8" name="MSIP_Label_d4212f63-de45-4665-bbc6-1ee699b6c87c_ContentBits">
    <vt:lpwstr>0</vt:lpwstr>
  </property>
</Properties>
</file>